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19\"/>
    </mc:Choice>
  </mc:AlternateContent>
  <xr:revisionPtr revIDLastSave="0" documentId="13_ncr:1_{286ECE25-81E7-4E67-87C6-95D7B31BF83A}" xr6:coauthVersionLast="41" xr6:coauthVersionMax="41" xr10:uidLastSave="{00000000-0000-0000-0000-000000000000}"/>
  <bookViews>
    <workbookView xWindow="1275" yWindow="975" windowWidth="27450" windowHeight="13125" xr2:uid="{00000000-000D-0000-FFFF-FFFF00000000}"/>
  </bookViews>
  <sheets>
    <sheet name="Hyundai osobna vozila" sheetId="9" r:id="rId1"/>
  </sheets>
  <definedNames>
    <definedName name="_xlnm._FilterDatabase" localSheetId="0" hidden="1">'Hyundai osobna vozila'!$A$1:$AL$682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0" i="9" l="1"/>
  <c r="M300" i="9" s="1"/>
  <c r="O299" i="9"/>
  <c r="M299" i="9" s="1"/>
  <c r="M273" i="9" l="1"/>
  <c r="M274" i="9"/>
  <c r="O660" i="9" l="1"/>
  <c r="M660" i="9" s="1"/>
  <c r="O393" i="9" l="1"/>
  <c r="M393" i="9" s="1"/>
  <c r="O462" i="9" l="1"/>
  <c r="M462" i="9" s="1"/>
  <c r="O461" i="9"/>
  <c r="M461" i="9" s="1"/>
  <c r="O460" i="9"/>
  <c r="M460" i="9" s="1"/>
  <c r="O459" i="9"/>
  <c r="M459" i="9" s="1"/>
  <c r="O446" i="9" l="1"/>
  <c r="M446" i="9" s="1"/>
  <c r="O445" i="9"/>
  <c r="M445" i="9" s="1"/>
  <c r="O659" i="9" l="1"/>
  <c r="M659" i="9" s="1"/>
  <c r="O658" i="9"/>
  <c r="M658" i="9" s="1"/>
  <c r="O205" i="9" l="1"/>
  <c r="M205" i="9" s="1"/>
  <c r="O71" i="9" l="1"/>
  <c r="M71" i="9" s="1"/>
  <c r="O70" i="9"/>
  <c r="M70" i="9" s="1"/>
  <c r="O657" i="9" l="1"/>
  <c r="M657" i="9" s="1"/>
  <c r="O266" i="9" l="1"/>
  <c r="M266" i="9" s="1"/>
  <c r="O202" i="9" l="1"/>
  <c r="M202" i="9" s="1"/>
  <c r="O203" i="9"/>
  <c r="M203" i="9" s="1"/>
  <c r="O204" i="9"/>
  <c r="M204" i="9" s="1"/>
  <c r="O206" i="9"/>
  <c r="M206" i="9" s="1"/>
  <c r="O64" i="9" l="1"/>
  <c r="M64" i="9" s="1"/>
  <c r="O65" i="9"/>
  <c r="M65" i="9" s="1"/>
  <c r="O66" i="9"/>
  <c r="M66" i="9" s="1"/>
  <c r="O67" i="9"/>
  <c r="M67" i="9" s="1"/>
  <c r="O68" i="9"/>
  <c r="M68" i="9" s="1"/>
  <c r="O69" i="9"/>
  <c r="M69" i="9" s="1"/>
  <c r="O201" i="9" l="1"/>
  <c r="M201" i="9" s="1"/>
  <c r="O656" i="9" l="1"/>
  <c r="O654" i="9"/>
  <c r="M654" i="9" s="1"/>
  <c r="O655" i="9"/>
  <c r="M655" i="9" s="1"/>
  <c r="O653" i="9"/>
  <c r="M653" i="9" s="1"/>
  <c r="M656" i="9"/>
  <c r="O652" i="9"/>
  <c r="M652" i="9" s="1"/>
  <c r="O651" i="9"/>
  <c r="M651" i="9" s="1"/>
  <c r="O650" i="9"/>
  <c r="M650" i="9" s="1"/>
  <c r="O649" i="9"/>
  <c r="M649" i="9" s="1"/>
  <c r="O648" i="9" l="1"/>
  <c r="M648" i="9" s="1"/>
  <c r="O62" i="9" l="1"/>
  <c r="M62" i="9" s="1"/>
  <c r="O63" i="9"/>
  <c r="M63" i="9" s="1"/>
  <c r="O625" i="9"/>
  <c r="M625" i="9" s="1"/>
  <c r="O624" i="9"/>
  <c r="M624" i="9" s="1"/>
  <c r="O647" i="9" l="1"/>
  <c r="M647" i="9" s="1"/>
  <c r="O646" i="9"/>
  <c r="M646" i="9" s="1"/>
  <c r="O645" i="9"/>
  <c r="M645" i="9" s="1"/>
  <c r="O644" i="9"/>
  <c r="M644" i="9" s="1"/>
  <c r="O643" i="9"/>
  <c r="M643" i="9" s="1"/>
  <c r="O642" i="9"/>
  <c r="M642" i="9" s="1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632" i="9"/>
  <c r="M632" i="9" s="1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 s="1"/>
  <c r="O444" i="9" l="1"/>
  <c r="M444" i="9" s="1"/>
  <c r="O443" i="9"/>
  <c r="M443" i="9" s="1"/>
  <c r="O442" i="9"/>
  <c r="M442" i="9" s="1"/>
  <c r="O441" i="9"/>
  <c r="M441" i="9" s="1"/>
  <c r="O440" i="9"/>
  <c r="M440" i="9" s="1"/>
  <c r="O439" i="9"/>
  <c r="M439" i="9" s="1"/>
  <c r="O196" i="9" l="1"/>
  <c r="M196" i="9" s="1"/>
  <c r="O197" i="9"/>
  <c r="M197" i="9" s="1"/>
  <c r="O198" i="9"/>
  <c r="M198" i="9" s="1"/>
  <c r="O199" i="9"/>
  <c r="M199" i="9" s="1"/>
  <c r="O200" i="9"/>
  <c r="M200" i="9" s="1"/>
  <c r="O621" i="9" l="1"/>
  <c r="M621" i="9" s="1"/>
  <c r="O622" i="9"/>
  <c r="M622" i="9" s="1"/>
  <c r="O623" i="9"/>
  <c r="M623" i="9" s="1"/>
  <c r="O458" i="9" l="1"/>
  <c r="M458" i="9" s="1"/>
  <c r="O457" i="9"/>
  <c r="M457" i="9" s="1"/>
  <c r="O456" i="9"/>
  <c r="M456" i="9" s="1"/>
  <c r="O455" i="9"/>
  <c r="M455" i="9" s="1"/>
  <c r="O608" i="9" l="1"/>
  <c r="M608" i="9" s="1"/>
  <c r="O609" i="9"/>
  <c r="M609" i="9" s="1"/>
  <c r="O610" i="9"/>
  <c r="M610" i="9" s="1"/>
  <c r="O611" i="9"/>
  <c r="M611" i="9" s="1"/>
  <c r="O612" i="9"/>
  <c r="M612" i="9" s="1"/>
  <c r="O613" i="9"/>
  <c r="M613" i="9" s="1"/>
  <c r="O614" i="9"/>
  <c r="M614" i="9" s="1"/>
  <c r="O615" i="9"/>
  <c r="M615" i="9" s="1"/>
  <c r="O616" i="9"/>
  <c r="M616" i="9" s="1"/>
  <c r="O617" i="9"/>
  <c r="M617" i="9" s="1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18" i="9"/>
  <c r="O619" i="9"/>
  <c r="O620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18" i="9"/>
  <c r="M619" i="9"/>
  <c r="M620" i="9"/>
  <c r="O377" i="9" l="1"/>
  <c r="O378" i="9"/>
  <c r="M378" i="9" s="1"/>
  <c r="O379" i="9"/>
  <c r="O380" i="9"/>
  <c r="O381" i="9"/>
  <c r="M377" i="9"/>
  <c r="M379" i="9"/>
  <c r="M380" i="9"/>
  <c r="M381" i="9"/>
  <c r="O451" i="9" l="1"/>
  <c r="O452" i="9"/>
  <c r="M452" i="9" s="1"/>
  <c r="O453" i="9"/>
  <c r="M453" i="9" s="1"/>
  <c r="O454" i="9"/>
  <c r="M454" i="9" s="1"/>
  <c r="M451" i="9"/>
  <c r="O429" i="9" l="1"/>
  <c r="M429" i="9" s="1"/>
  <c r="O430" i="9"/>
  <c r="O431" i="9"/>
  <c r="M431" i="9" s="1"/>
  <c r="O432" i="9"/>
  <c r="M432" i="9" s="1"/>
  <c r="O433" i="9"/>
  <c r="O434" i="9"/>
  <c r="O435" i="9"/>
  <c r="O436" i="9"/>
  <c r="M436" i="9" s="1"/>
  <c r="O437" i="9"/>
  <c r="M437" i="9" s="1"/>
  <c r="O438" i="9"/>
  <c r="M430" i="9"/>
  <c r="M433" i="9"/>
  <c r="M434" i="9"/>
  <c r="M435" i="9"/>
  <c r="M438" i="9"/>
  <c r="O424" i="9"/>
  <c r="O425" i="9"/>
  <c r="O426" i="9"/>
  <c r="M426" i="9" s="1"/>
  <c r="O427" i="9"/>
  <c r="M427" i="9" s="1"/>
  <c r="O428" i="9"/>
  <c r="M428" i="9" s="1"/>
  <c r="O423" i="9"/>
  <c r="M423" i="9"/>
  <c r="M425" i="9"/>
  <c r="M424" i="9"/>
  <c r="O297" i="9" l="1"/>
  <c r="M297" i="9" s="1"/>
  <c r="O298" i="9"/>
  <c r="M298" i="9" s="1"/>
  <c r="O276" i="9" l="1"/>
  <c r="M276" i="9" s="1"/>
  <c r="O275" i="9"/>
  <c r="M275" i="9" s="1"/>
  <c r="O79" i="9" l="1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78" i="9"/>
  <c r="M78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41" i="9" l="1"/>
  <c r="O342" i="9"/>
  <c r="O343" i="9"/>
  <c r="M343" i="9" s="1"/>
  <c r="O344" i="9"/>
  <c r="M344" i="9" s="1"/>
  <c r="O345" i="9"/>
  <c r="O346" i="9"/>
  <c r="M346" i="9" s="1"/>
  <c r="O347" i="9"/>
  <c r="M347" i="9" s="1"/>
  <c r="O348" i="9"/>
  <c r="M348" i="9" s="1"/>
  <c r="O349" i="9"/>
  <c r="O350" i="9"/>
  <c r="O351" i="9"/>
  <c r="M351" i="9" s="1"/>
  <c r="O352" i="9"/>
  <c r="M352" i="9" s="1"/>
  <c r="O353" i="9"/>
  <c r="O354" i="9"/>
  <c r="M354" i="9" s="1"/>
  <c r="O355" i="9"/>
  <c r="M355" i="9" s="1"/>
  <c r="O356" i="9"/>
  <c r="M356" i="9" s="1"/>
  <c r="O357" i="9"/>
  <c r="M345" i="9"/>
  <c r="M349" i="9"/>
  <c r="M350" i="9"/>
  <c r="M353" i="9"/>
  <c r="M357" i="9"/>
  <c r="O330" i="9" l="1"/>
  <c r="O331" i="9"/>
  <c r="M331" i="9" s="1"/>
  <c r="M330" i="9"/>
  <c r="O310" i="9"/>
  <c r="O311" i="9"/>
  <c r="O312" i="9"/>
  <c r="O313" i="9"/>
  <c r="O314" i="9"/>
  <c r="O315" i="9"/>
  <c r="O316" i="9"/>
  <c r="O317" i="9"/>
  <c r="M317" i="9" s="1"/>
  <c r="O318" i="9"/>
  <c r="M318" i="9" s="1"/>
  <c r="O319" i="9"/>
  <c r="M319" i="9" s="1"/>
  <c r="O320" i="9"/>
  <c r="M320" i="9" s="1"/>
  <c r="O321" i="9"/>
  <c r="M321" i="9" s="1"/>
  <c r="O322" i="9"/>
  <c r="M322" i="9" s="1"/>
  <c r="O323" i="9"/>
  <c r="O324" i="9"/>
  <c r="M324" i="9" s="1"/>
  <c r="O325" i="9"/>
  <c r="M325" i="9" s="1"/>
  <c r="O326" i="9"/>
  <c r="M326" i="9" s="1"/>
  <c r="O327" i="9"/>
  <c r="M327" i="9" s="1"/>
  <c r="O328" i="9"/>
  <c r="M328" i="9" s="1"/>
  <c r="O329" i="9"/>
  <c r="M329" i="9" s="1"/>
  <c r="O332" i="9"/>
  <c r="M332" i="9" s="1"/>
  <c r="M315" i="9"/>
  <c r="M316" i="9"/>
  <c r="M323" i="9"/>
  <c r="O587" i="9" l="1"/>
  <c r="O588" i="9"/>
  <c r="O589" i="9"/>
  <c r="O590" i="9"/>
  <c r="O591" i="9"/>
  <c r="O592" i="9"/>
  <c r="M592" i="9" s="1"/>
  <c r="O593" i="9"/>
  <c r="M593" i="9" s="1"/>
  <c r="O594" i="9"/>
  <c r="M594" i="9" s="1"/>
  <c r="M587" i="9"/>
  <c r="M588" i="9"/>
  <c r="M589" i="9"/>
  <c r="M590" i="9"/>
  <c r="M591" i="9"/>
  <c r="O580" i="9" l="1"/>
  <c r="M580" i="9" s="1"/>
  <c r="O581" i="9"/>
  <c r="M581" i="9" s="1"/>
  <c r="O582" i="9"/>
  <c r="M582" i="9" s="1"/>
  <c r="O583" i="9"/>
  <c r="M583" i="9" s="1"/>
  <c r="O584" i="9"/>
  <c r="M584" i="9" s="1"/>
  <c r="O585" i="9"/>
  <c r="M585" i="9" s="1"/>
  <c r="O586" i="9"/>
  <c r="M586" i="9" s="1"/>
  <c r="O579" i="9"/>
  <c r="M579" i="9" s="1"/>
  <c r="O571" i="9" l="1"/>
  <c r="M571" i="9" s="1"/>
  <c r="O572" i="9"/>
  <c r="M572" i="9" s="1"/>
  <c r="O573" i="9"/>
  <c r="M573" i="9" s="1"/>
  <c r="O574" i="9"/>
  <c r="M574" i="9" s="1"/>
  <c r="O575" i="9"/>
  <c r="M575" i="9" s="1"/>
  <c r="O576" i="9"/>
  <c r="M576" i="9" s="1"/>
  <c r="O577" i="9"/>
  <c r="M577" i="9" s="1"/>
  <c r="O578" i="9"/>
  <c r="M578" i="9" s="1"/>
  <c r="O570" i="9"/>
  <c r="M570" i="9" s="1"/>
  <c r="O569" i="9"/>
  <c r="M569" i="9" s="1"/>
  <c r="O293" i="9" l="1"/>
  <c r="M293" i="9" s="1"/>
  <c r="O285" i="9"/>
  <c r="M285" i="9" s="1"/>
  <c r="O286" i="9"/>
  <c r="M286" i="9" s="1"/>
  <c r="O287" i="9"/>
  <c r="M287" i="9" s="1"/>
  <c r="O288" i="9"/>
  <c r="M288" i="9" s="1"/>
  <c r="O289" i="9"/>
  <c r="M289" i="9" s="1"/>
  <c r="O290" i="9"/>
  <c r="M290" i="9" s="1"/>
  <c r="O291" i="9"/>
  <c r="M291" i="9" s="1"/>
  <c r="O292" i="9"/>
  <c r="M292" i="9" s="1"/>
  <c r="O294" i="9"/>
  <c r="M294" i="9" s="1"/>
  <c r="O295" i="9"/>
  <c r="M295" i="9" s="1"/>
  <c r="O296" i="9"/>
  <c r="M296" i="9" s="1"/>
  <c r="O265" i="9"/>
  <c r="M265" i="9" s="1"/>
  <c r="O264" i="9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O251" i="9"/>
  <c r="M251" i="9" s="1"/>
  <c r="M252" i="9"/>
  <c r="M264" i="9"/>
  <c r="O250" i="9"/>
  <c r="M250" i="9" s="1"/>
  <c r="O190" i="9" l="1"/>
  <c r="O168" i="9" l="1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O185" i="9"/>
  <c r="M185" i="9" s="1"/>
  <c r="O186" i="9"/>
  <c r="M186" i="9" s="1"/>
  <c r="O187" i="9"/>
  <c r="M187" i="9" s="1"/>
  <c r="O188" i="9"/>
  <c r="O189" i="9"/>
  <c r="M189" i="9" s="1"/>
  <c r="O191" i="9"/>
  <c r="M191" i="9" s="1"/>
  <c r="O192" i="9"/>
  <c r="M192" i="9" s="1"/>
  <c r="O193" i="9"/>
  <c r="O194" i="9"/>
  <c r="M194" i="9" s="1"/>
  <c r="O195" i="9"/>
  <c r="M195" i="9" s="1"/>
  <c r="M177" i="9"/>
  <c r="M184" i="9"/>
  <c r="M188" i="9"/>
  <c r="M190" i="9"/>
  <c r="M193" i="9"/>
  <c r="O670" i="9" l="1"/>
  <c r="M670" i="9" s="1"/>
  <c r="O671" i="9"/>
  <c r="M671" i="9" s="1"/>
  <c r="O672" i="9"/>
  <c r="M672" i="9" s="1"/>
  <c r="O673" i="9"/>
  <c r="M673" i="9" s="1"/>
  <c r="O674" i="9"/>
  <c r="M674" i="9" s="1"/>
  <c r="O675" i="9"/>
  <c r="M675" i="9" s="1"/>
  <c r="O676" i="9"/>
  <c r="M676" i="9" s="1"/>
  <c r="O677" i="9"/>
  <c r="M677" i="9" s="1"/>
  <c r="O678" i="9"/>
  <c r="M678" i="9" s="1"/>
  <c r="O679" i="9"/>
  <c r="M679" i="9" s="1"/>
  <c r="O271" i="9"/>
  <c r="M271" i="9" s="1"/>
  <c r="O272" i="9"/>
  <c r="M272" i="9" s="1"/>
  <c r="O568" i="9"/>
  <c r="M568" i="9" s="1"/>
  <c r="O167" i="9" l="1"/>
  <c r="M167" i="9" s="1"/>
  <c r="O166" i="9"/>
  <c r="M166" i="9" s="1"/>
  <c r="O165" i="9"/>
  <c r="M165" i="9" s="1"/>
  <c r="O164" i="9"/>
  <c r="M164" i="9" s="1"/>
  <c r="O162" i="9"/>
  <c r="M162" i="9" s="1"/>
  <c r="O163" i="9"/>
  <c r="M163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22" i="9" l="1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47" i="9"/>
  <c r="M447" i="9" s="1"/>
  <c r="O448" i="9"/>
  <c r="M448" i="9" s="1"/>
  <c r="O449" i="9"/>
  <c r="M449" i="9" s="1"/>
  <c r="O450" i="9"/>
  <c r="M450" i="9" s="1"/>
  <c r="O463" i="9"/>
  <c r="M463" i="9" s="1"/>
  <c r="O464" i="9"/>
  <c r="M464" i="9" s="1"/>
  <c r="O465" i="9"/>
  <c r="M465" i="9" s="1"/>
  <c r="O371" i="9" l="1"/>
  <c r="M371" i="9" s="1"/>
  <c r="O372" i="9"/>
  <c r="M372" i="9" s="1"/>
  <c r="O373" i="9"/>
  <c r="O374" i="9"/>
  <c r="M374" i="9" s="1"/>
  <c r="O375" i="9"/>
  <c r="M375" i="9" s="1"/>
  <c r="O376" i="9"/>
  <c r="M376" i="9" s="1"/>
  <c r="M373" i="9"/>
  <c r="O160" i="9" l="1"/>
  <c r="M160" i="9" s="1"/>
  <c r="O284" i="9" l="1"/>
  <c r="M284" i="9" s="1"/>
  <c r="O54" i="9" l="1"/>
  <c r="M54" i="9" s="1"/>
  <c r="O249" i="9" l="1"/>
  <c r="M249" i="9" s="1"/>
  <c r="O248" i="9"/>
  <c r="M248" i="9" s="1"/>
  <c r="O247" i="9"/>
  <c r="M247" i="9" s="1"/>
  <c r="O246" i="9"/>
  <c r="M246" i="9" s="1"/>
  <c r="O245" i="9"/>
  <c r="M245" i="9" s="1"/>
  <c r="O244" i="9"/>
  <c r="M244" i="9" s="1"/>
  <c r="O243" i="9"/>
  <c r="M243" i="9" s="1"/>
  <c r="O242" i="9"/>
  <c r="M242" i="9" s="1"/>
  <c r="O161" i="9" l="1"/>
  <c r="M161" i="9" s="1"/>
  <c r="O159" i="9"/>
  <c r="M159" i="9" s="1"/>
  <c r="O158" i="9"/>
  <c r="M158" i="9" s="1"/>
  <c r="O157" i="9"/>
  <c r="M157" i="9" s="1"/>
  <c r="O156" i="9"/>
  <c r="M156" i="9" s="1"/>
  <c r="O155" i="9"/>
  <c r="M155" i="9" s="1"/>
  <c r="O154" i="9"/>
  <c r="M154" i="9" s="1"/>
  <c r="O153" i="9"/>
  <c r="M153" i="9" s="1"/>
  <c r="O53" i="9" l="1"/>
  <c r="M53" i="9" s="1"/>
  <c r="O52" i="9"/>
  <c r="M52" i="9" s="1"/>
  <c r="O17" i="9" l="1"/>
  <c r="M17" i="9" s="1"/>
  <c r="O283" i="9" l="1"/>
  <c r="M283" i="9" s="1"/>
  <c r="O282" i="9"/>
  <c r="M282" i="9" s="1"/>
  <c r="O281" i="9"/>
  <c r="M281" i="9" s="1"/>
  <c r="O280" i="9"/>
  <c r="M280" i="9" s="1"/>
  <c r="O279" i="9"/>
  <c r="M279" i="9" s="1"/>
  <c r="O278" i="9"/>
  <c r="M278" i="9" s="1"/>
  <c r="O277" i="9"/>
  <c r="M277" i="9" s="1"/>
  <c r="O669" i="9" l="1"/>
  <c r="M669" i="9" s="1"/>
  <c r="O668" i="9"/>
  <c r="M668" i="9" s="1"/>
  <c r="O667" i="9"/>
  <c r="M667" i="9" s="1"/>
  <c r="O563" i="9"/>
  <c r="M563" i="9" s="1"/>
  <c r="O562" i="9"/>
  <c r="M562" i="9" s="1"/>
  <c r="O561" i="9"/>
  <c r="M561" i="9" s="1"/>
  <c r="O557" i="9"/>
  <c r="M557" i="9" s="1"/>
  <c r="O556" i="9"/>
  <c r="M556" i="9" s="1"/>
  <c r="O555" i="9"/>
  <c r="M555" i="9" s="1"/>
  <c r="O553" i="9"/>
  <c r="M553" i="9" s="1"/>
  <c r="O565" i="9"/>
  <c r="M565" i="9" s="1"/>
  <c r="O567" i="9"/>
  <c r="M567" i="9" s="1"/>
  <c r="O566" i="9"/>
  <c r="M566" i="9" s="1"/>
  <c r="O564" i="9"/>
  <c r="M564" i="9" s="1"/>
  <c r="O560" i="9"/>
  <c r="M560" i="9" s="1"/>
  <c r="O559" i="9"/>
  <c r="M559" i="9" s="1"/>
  <c r="O558" i="9"/>
  <c r="O554" i="9"/>
  <c r="M554" i="9" s="1"/>
  <c r="O552" i="9"/>
  <c r="M552" i="9" s="1"/>
  <c r="O551" i="9"/>
  <c r="M551" i="9" s="1"/>
  <c r="O550" i="9"/>
  <c r="M550" i="9" s="1"/>
  <c r="O549" i="9"/>
  <c r="M549" i="9" s="1"/>
  <c r="O548" i="9"/>
  <c r="M548" i="9" s="1"/>
  <c r="O547" i="9"/>
  <c r="M547" i="9" s="1"/>
  <c r="O546" i="9"/>
  <c r="O545" i="9"/>
  <c r="M545" i="9" s="1"/>
  <c r="O544" i="9"/>
  <c r="M544" i="9" s="1"/>
  <c r="O543" i="9"/>
  <c r="M543" i="9" s="1"/>
  <c r="O542" i="9"/>
  <c r="M542" i="9" s="1"/>
  <c r="O541" i="9"/>
  <c r="M541" i="9" s="1"/>
  <c r="O540" i="9"/>
  <c r="M540" i="9" s="1"/>
  <c r="O539" i="9"/>
  <c r="M539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M558" i="9"/>
  <c r="M546" i="9"/>
  <c r="O415" i="9"/>
  <c r="M415" i="9" s="1"/>
  <c r="O414" i="9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387" i="9"/>
  <c r="M387" i="9" s="1"/>
  <c r="O392" i="9"/>
  <c r="M392" i="9" s="1"/>
  <c r="O391" i="9"/>
  <c r="M391" i="9" s="1"/>
  <c r="O390" i="9"/>
  <c r="M390" i="9" s="1"/>
  <c r="O389" i="9"/>
  <c r="M389" i="9" s="1"/>
  <c r="O388" i="9"/>
  <c r="M388" i="9" s="1"/>
  <c r="O370" i="9"/>
  <c r="M370" i="9" s="1"/>
  <c r="O369" i="9"/>
  <c r="M369" i="9" s="1"/>
  <c r="O368" i="9"/>
  <c r="M368" i="9" s="1"/>
  <c r="O367" i="9"/>
  <c r="M367" i="9" s="1"/>
  <c r="O366" i="9"/>
  <c r="M366" i="9" s="1"/>
  <c r="O365" i="9"/>
  <c r="M365" i="9" s="1"/>
  <c r="M341" i="9"/>
  <c r="O340" i="9"/>
  <c r="M340" i="9" s="1"/>
  <c r="O339" i="9"/>
  <c r="M339" i="9" s="1"/>
  <c r="M342" i="9"/>
  <c r="M310" i="9" l="1"/>
  <c r="M314" i="9"/>
  <c r="M313" i="9"/>
  <c r="M312" i="9"/>
  <c r="M311" i="9"/>
  <c r="O270" i="9" l="1"/>
  <c r="M270" i="9" s="1"/>
  <c r="O269" i="9"/>
  <c r="M269" i="9" s="1"/>
  <c r="O241" i="9"/>
  <c r="M241" i="9" s="1"/>
  <c r="O235" i="9"/>
  <c r="M235" i="9" s="1"/>
  <c r="O240" i="9"/>
  <c r="O239" i="9"/>
  <c r="O238" i="9"/>
  <c r="O237" i="9"/>
  <c r="O236" i="9"/>
  <c r="O234" i="9"/>
  <c r="O233" i="9"/>
  <c r="M233" i="9" s="1"/>
  <c r="O232" i="9"/>
  <c r="M232" i="9" s="1"/>
  <c r="O231" i="9"/>
  <c r="M231" i="9" s="1"/>
  <c r="O230" i="9"/>
  <c r="M230" i="9" s="1"/>
  <c r="O229" i="9"/>
  <c r="M229" i="9" s="1"/>
  <c r="O228" i="9"/>
  <c r="M228" i="9" s="1"/>
  <c r="O227" i="9"/>
  <c r="O226" i="9"/>
  <c r="M226" i="9" s="1"/>
  <c r="O225" i="9"/>
  <c r="M225" i="9" s="1"/>
  <c r="O224" i="9"/>
  <c r="M224" i="9" s="1"/>
  <c r="M240" i="9"/>
  <c r="M239" i="9"/>
  <c r="M238" i="9"/>
  <c r="M237" i="9"/>
  <c r="M236" i="9"/>
  <c r="M234" i="9"/>
  <c r="M227" i="9"/>
  <c r="O152" i="9"/>
  <c r="M152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M140" i="9"/>
  <c r="O77" i="9" l="1"/>
  <c r="M77" i="9" s="1"/>
  <c r="O76" i="9"/>
  <c r="M76" i="9" s="1"/>
  <c r="O75" i="9"/>
  <c r="M75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401" i="9" l="1"/>
  <c r="M401" i="9" s="1"/>
  <c r="O400" i="9"/>
  <c r="M400" i="9" s="1"/>
  <c r="O399" i="9"/>
  <c r="M399" i="9" s="1"/>
  <c r="O405" i="9" l="1"/>
  <c r="M405" i="9" s="1"/>
  <c r="O404" i="9"/>
  <c r="M404" i="9" s="1"/>
  <c r="O403" i="9"/>
  <c r="M403" i="9" s="1"/>
  <c r="O402" i="9"/>
  <c r="M402" i="9" s="1"/>
  <c r="O408" i="9"/>
  <c r="M408" i="9" s="1"/>
  <c r="O407" i="9"/>
  <c r="M407" i="9" s="1"/>
  <c r="O406" i="9"/>
  <c r="M406" i="9" s="1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M527" i="9" s="1"/>
  <c r="O528" i="9"/>
  <c r="M528" i="9" s="1"/>
  <c r="O529" i="9"/>
  <c r="M529" i="9" s="1"/>
  <c r="O530" i="9"/>
  <c r="O268" i="9"/>
  <c r="M268" i="9" s="1"/>
  <c r="O267" i="9"/>
  <c r="M267" i="9" s="1"/>
  <c r="O506" i="9" l="1"/>
  <c r="M506" i="9" s="1"/>
  <c r="O508" i="9"/>
  <c r="M508" i="9" s="1"/>
  <c r="M525" i="9"/>
  <c r="M516" i="9"/>
  <c r="O472" i="9"/>
  <c r="M472" i="9" s="1"/>
  <c r="M522" i="9"/>
  <c r="M520" i="9"/>
  <c r="M518" i="9"/>
  <c r="M515" i="9"/>
  <c r="O513" i="9"/>
  <c r="M513" i="9" s="1"/>
  <c r="O511" i="9"/>
  <c r="M511" i="9" s="1"/>
  <c r="O505" i="9"/>
  <c r="M505" i="9" s="1"/>
  <c r="O495" i="9"/>
  <c r="M495" i="9" s="1"/>
  <c r="O494" i="9"/>
  <c r="M494" i="9" s="1"/>
  <c r="O489" i="9"/>
  <c r="M489" i="9" s="1"/>
  <c r="O487" i="9"/>
  <c r="M487" i="9" s="1"/>
  <c r="O485" i="9"/>
  <c r="M485" i="9" s="1"/>
  <c r="O480" i="9"/>
  <c r="M480" i="9" s="1"/>
  <c r="O470" i="9"/>
  <c r="M470" i="9" s="1"/>
  <c r="O223" i="9" l="1"/>
  <c r="M223" i="9" s="1"/>
  <c r="O128" i="9"/>
  <c r="M128" i="9" s="1"/>
  <c r="M524" i="9"/>
  <c r="M526" i="9"/>
  <c r="M530" i="9"/>
  <c r="O496" i="9"/>
  <c r="M496" i="9" s="1"/>
  <c r="O309" i="9" l="1"/>
  <c r="M309" i="9" s="1"/>
  <c r="O308" i="9"/>
  <c r="M308" i="9" s="1"/>
  <c r="O307" i="9"/>
  <c r="M307" i="9" s="1"/>
  <c r="O306" i="9"/>
  <c r="M306" i="9" s="1"/>
  <c r="O338" i="9"/>
  <c r="M338" i="9" s="1"/>
  <c r="O337" i="9"/>
  <c r="M337" i="9" s="1"/>
  <c r="O336" i="9"/>
  <c r="M336" i="9" s="1"/>
  <c r="O663" i="9" l="1"/>
  <c r="M663" i="9" s="1"/>
  <c r="O662" i="9"/>
  <c r="M662" i="9" s="1"/>
  <c r="O661" i="9"/>
  <c r="M661" i="9" s="1"/>
  <c r="M519" i="9" l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9" i="9"/>
  <c r="M129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301" i="9"/>
  <c r="M301" i="9" s="1"/>
  <c r="O302" i="9"/>
  <c r="M302" i="9" s="1"/>
  <c r="O303" i="9"/>
  <c r="M303" i="9" s="1"/>
  <c r="O304" i="9"/>
  <c r="M304" i="9" s="1"/>
  <c r="O305" i="9"/>
  <c r="M305" i="9" s="1"/>
  <c r="O333" i="9"/>
  <c r="M333" i="9" s="1"/>
  <c r="O334" i="9"/>
  <c r="M334" i="9" s="1"/>
  <c r="O335" i="9"/>
  <c r="M335" i="9" s="1"/>
  <c r="O358" i="9"/>
  <c r="M358" i="9" s="1"/>
  <c r="O359" i="9"/>
  <c r="M359" i="9" s="1"/>
  <c r="O360" i="9"/>
  <c r="M360" i="9" s="1"/>
  <c r="O361" i="9"/>
  <c r="M361" i="9" s="1"/>
  <c r="O362" i="9"/>
  <c r="M362" i="9" s="1"/>
  <c r="O363" i="9"/>
  <c r="M363" i="9" s="1"/>
  <c r="O364" i="9"/>
  <c r="M364" i="9" s="1"/>
  <c r="O382" i="9"/>
  <c r="M382" i="9" s="1"/>
  <c r="O383" i="9"/>
  <c r="M383" i="9" s="1"/>
  <c r="O384" i="9"/>
  <c r="M384" i="9" s="1"/>
  <c r="O385" i="9"/>
  <c r="M385" i="9" s="1"/>
  <c r="O386" i="9"/>
  <c r="M386" i="9" s="1"/>
  <c r="O394" i="9"/>
  <c r="M394" i="9" s="1"/>
  <c r="O395" i="9"/>
  <c r="M395" i="9" s="1"/>
  <c r="O396" i="9"/>
  <c r="M396" i="9" s="1"/>
  <c r="O397" i="9"/>
  <c r="M397" i="9" s="1"/>
  <c r="O398" i="9"/>
  <c r="M398" i="9" s="1"/>
  <c r="O466" i="9"/>
  <c r="M466" i="9" s="1"/>
  <c r="O467" i="9"/>
  <c r="M467" i="9" s="1"/>
  <c r="O468" i="9"/>
  <c r="M468" i="9" s="1"/>
  <c r="O469" i="9"/>
  <c r="M469" i="9" s="1"/>
  <c r="O471" i="9"/>
  <c r="M471" i="9" s="1"/>
  <c r="O473" i="9"/>
  <c r="M473" i="9" s="1"/>
  <c r="O474" i="9"/>
  <c r="M474" i="9" s="1"/>
  <c r="O475" i="9"/>
  <c r="M475" i="9" s="1"/>
  <c r="O476" i="9"/>
  <c r="M476" i="9" s="1"/>
  <c r="O477" i="9"/>
  <c r="M477" i="9" s="1"/>
  <c r="O478" i="9"/>
  <c r="M478" i="9" s="1"/>
  <c r="O479" i="9"/>
  <c r="M479" i="9" s="1"/>
  <c r="O481" i="9"/>
  <c r="M481" i="9" s="1"/>
  <c r="O482" i="9"/>
  <c r="M482" i="9" s="1"/>
  <c r="O483" i="9"/>
  <c r="M483" i="9" s="1"/>
  <c r="O484" i="9"/>
  <c r="M484" i="9" s="1"/>
  <c r="O486" i="9"/>
  <c r="M486" i="9" s="1"/>
  <c r="O488" i="9"/>
  <c r="M488" i="9" s="1"/>
  <c r="O490" i="9"/>
  <c r="M490" i="9" s="1"/>
  <c r="O491" i="9"/>
  <c r="M491" i="9" s="1"/>
  <c r="O492" i="9"/>
  <c r="M492" i="9" s="1"/>
  <c r="O493" i="9"/>
  <c r="M493" i="9" s="1"/>
  <c r="O497" i="9"/>
  <c r="M497" i="9" s="1"/>
  <c r="O498" i="9"/>
  <c r="M498" i="9" s="1"/>
  <c r="O499" i="9"/>
  <c r="M499" i="9" s="1"/>
  <c r="O500" i="9"/>
  <c r="M500" i="9" s="1"/>
  <c r="O501" i="9"/>
  <c r="M501" i="9" s="1"/>
  <c r="O502" i="9"/>
  <c r="M502" i="9" s="1"/>
  <c r="O503" i="9"/>
  <c r="M503" i="9" s="1"/>
  <c r="O504" i="9"/>
  <c r="M504" i="9" s="1"/>
  <c r="O507" i="9"/>
  <c r="M507" i="9" s="1"/>
  <c r="O509" i="9"/>
  <c r="M509" i="9" s="1"/>
  <c r="O510" i="9"/>
  <c r="M510" i="9" s="1"/>
  <c r="O512" i="9"/>
  <c r="M512" i="9" s="1"/>
  <c r="O514" i="9"/>
  <c r="M514" i="9" s="1"/>
  <c r="M517" i="9"/>
  <c r="M521" i="9"/>
  <c r="M523" i="9"/>
  <c r="O664" i="9"/>
  <c r="M664" i="9" s="1"/>
  <c r="O665" i="9"/>
  <c r="M665" i="9" s="1"/>
  <c r="O666" i="9"/>
  <c r="M666" i="9" s="1"/>
  <c r="O680" i="9"/>
  <c r="M680" i="9" s="1"/>
  <c r="O681" i="9"/>
  <c r="M681" i="9" s="1"/>
  <c r="O682" i="9"/>
  <c r="M682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2" i="9"/>
  <c r="M72" i="9" s="1"/>
  <c r="O73" i="9"/>
  <c r="M73" i="9" s="1"/>
  <c r="O74" i="9"/>
  <c r="M74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2" i="9"/>
  <c r="M2" i="9" s="1"/>
</calcChain>
</file>

<file path=xl/sharedStrings.xml><?xml version="1.0" encoding="utf-8"?>
<sst xmlns="http://schemas.openxmlformats.org/spreadsheetml/2006/main" count="5438" uniqueCount="392">
  <si>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</si>
  <si>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</si>
  <si>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</si>
  <si>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</si>
  <si>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</si>
  <si>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</si>
  <si>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</si>
  <si>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</si>
  <si>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</si>
  <si>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</si>
  <si>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</si>
  <si>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</si>
  <si>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</si>
  <si>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</si>
  <si>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</si>
  <si>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</si>
  <si>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</si>
  <si>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</si>
  <si>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</si>
  <si>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</si>
  <si>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</si>
  <si>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</si>
  <si>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</si>
  <si>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</si>
  <si>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</si>
  <si>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</si>
  <si>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</si>
  <si>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</si>
  <si>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</si>
  <si>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</si>
  <si>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</si>
  <si>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</si>
  <si>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</si>
  <si>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</si>
  <si>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</si>
  <si>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</si>
  <si>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</si>
  <si>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</si>
  <si>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</si>
  <si>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</si>
  <si>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</si>
  <si>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</si>
  <si>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</si>
  <si>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</si>
  <si>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</si>
  <si>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</si>
  <si>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</si>
  <si>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</si>
  <si>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</si>
  <si>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</si>
  <si>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</si>
  <si>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</si>
  <si>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</si>
  <si>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</si>
  <si>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</si>
  <si>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</si>
  <si>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</si>
  <si>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</si>
  <si>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</si>
  <si>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</si>
  <si>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</si>
  <si>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</si>
  <si>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</si>
  <si>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</si>
  <si>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</si>
  <si>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</si>
  <si>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</si>
  <si>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</si>
  <si>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</si>
  <si>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</si>
  <si>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</si>
  <si>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</si>
  <si>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</si>
  <si>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</si>
  <si>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</si>
  <si>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</si>
  <si>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</si>
  <si>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</si>
  <si>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</si>
  <si>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</si>
  <si>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</si>
  <si>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</si>
  <si>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</si>
  <si>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</si>
  <si>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</si>
  <si>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</si>
  <si>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</si>
  <si>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</si>
  <si>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</si>
  <si>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</si>
  <si>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</si>
  <si>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</si>
  <si>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</si>
  <si>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</si>
  <si>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</si>
  <si>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</si>
  <si>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</si>
  <si>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</si>
  <si>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</si>
  <si>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</si>
  <si>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</si>
  <si>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</si>
  <si>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</si>
  <si>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</si>
  <si>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</si>
  <si>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</si>
  <si>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</si>
  <si>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</si>
  <si>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</si>
  <si>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</si>
  <si>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</si>
  <si>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</si>
  <si>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</si>
  <si>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</si>
  <si>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</si>
  <si>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</si>
  <si>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</si>
  <si>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</si>
  <si>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</si>
  <si>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</si>
  <si>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</si>
  <si>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</si>
  <si>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</si>
  <si>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</si>
  <si>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</si>
  <si>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</si>
  <si>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</si>
  <si>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</si>
  <si>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</si>
  <si>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</si>
  <si>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</si>
  <si>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</si>
  <si>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</si>
  <si>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</si>
  <si>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</si>
  <si>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</si>
  <si>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</si>
  <si>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</si>
  <si>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</si>
  <si>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</si>
  <si>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</si>
  <si>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</si>
  <si>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</si>
  <si>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</si>
  <si>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</si>
  <si>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</si>
  <si>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</si>
  <si>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</si>
  <si>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</si>
  <si>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</si>
  <si>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</si>
  <si>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</si>
  <si>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</si>
  <si>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</si>
  <si>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</si>
  <si>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</si>
  <si>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</si>
  <si>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</si>
  <si>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</si>
  <si>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</si>
  <si>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</si>
  <si>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</si>
  <si>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</si>
  <si>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</si>
  <si>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</si>
  <si>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</si>
  <si>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</si>
  <si>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</si>
  <si>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</si>
  <si>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</si>
  <si>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</si>
  <si>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</si>
  <si>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</si>
  <si>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</si>
  <si>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</si>
  <si>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</si>
  <si>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</si>
  <si>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</si>
  <si>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</si>
  <si>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</si>
  <si>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</si>
  <si>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</si>
  <si>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</si>
  <si>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</si>
  <si>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</si>
  <si>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</si>
  <si>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</si>
  <si>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</si>
  <si>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</si>
  <si>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</si>
  <si>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</si>
  <si>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</si>
  <si>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</si>
  <si>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</si>
  <si>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</si>
  <si>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</si>
  <si>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</si>
  <si>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</si>
  <si>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</si>
  <si>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</si>
  <si>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</si>
  <si>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</si>
  <si>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</si>
  <si>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</si>
  <si>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</si>
  <si>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</si>
  <si>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</si>
  <si>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</si>
  <si>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</si>
  <si>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</si>
  <si>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</si>
  <si>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</si>
  <si>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</si>
  <si>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</si>
  <si>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</si>
  <si>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</si>
  <si>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</si>
  <si>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</si>
  <si>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</si>
  <si>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</si>
  <si>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</si>
  <si>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</si>
  <si>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</si>
  <si>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</si>
  <si>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</si>
  <si>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</si>
  <si>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</si>
  <si>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</si>
  <si>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</si>
  <si>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</si>
  <si>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</si>
  <si>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</si>
  <si>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</si>
  <si>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</si>
  <si>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</si>
  <si>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</si>
  <si>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</si>
  <si>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</si>
  <si>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</si>
  <si>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</si>
  <si>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</si>
  <si>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</si>
  <si>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</si>
  <si>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</si>
  <si>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</si>
  <si>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</si>
  <si>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</si>
  <si>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</si>
  <si>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</si>
  <si>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</si>
  <si>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</si>
  <si>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</si>
  <si>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</si>
  <si>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</si>
  <si>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</si>
  <si>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</si>
  <si>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</si>
  <si>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</si>
  <si>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</si>
  <si>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</si>
  <si>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</si>
  <si>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</si>
  <si>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</si>
  <si>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</si>
  <si>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</si>
  <si>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</si>
  <si>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</si>
  <si>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</si>
  <si>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</si>
  <si>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</si>
  <si>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</si>
  <si>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</si>
  <si>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</si>
  <si>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</si>
  <si>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</si>
  <si>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</si>
  <si>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</si>
  <si>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</si>
  <si>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</si>
  <si>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</si>
  <si>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</si>
  <si>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</si>
  <si>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</si>
  <si>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</si>
  <si>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</si>
  <si>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</si>
  <si>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</si>
  <si>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</si>
  <si>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</si>
  <si>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</si>
  <si>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</si>
  <si>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</si>
  <si>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</si>
  <si>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</si>
  <si>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</si>
  <si>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</si>
  <si>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</si>
  <si>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</si>
  <si>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</si>
  <si>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</si>
  <si>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</si>
  <si>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</si>
  <si>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</si>
  <si>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</si>
  <si>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</si>
  <si>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</si>
  <si>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</si>
  <si>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</si>
  <si>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</si>
  <si>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</si>
  <si>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</si>
  <si>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</si>
  <si>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</si>
  <si>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</si>
  <si>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</si>
  <si>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</si>
  <si>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</si>
  <si>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</si>
  <si>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</si>
  <si>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</si>
  <si>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</si>
  <si>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</si>
  <si>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</si>
  <si>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</si>
  <si>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</si>
  <si>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</si>
  <si>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</si>
  <si>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</si>
  <si>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</si>
  <si>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</si>
  <si>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</si>
  <si>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</si>
  <si>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</si>
  <si>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</si>
  <si>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</si>
  <si>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</si>
  <si>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</si>
  <si>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</si>
  <si>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</si>
  <si>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</si>
  <si>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</si>
  <si>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</si>
  <si>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</si>
  <si>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</si>
  <si>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</si>
  <si>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</si>
  <si>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</si>
  <si>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</si>
  <si>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</si>
  <si>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</si>
  <si>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</si>
  <si>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</si>
  <si>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</si>
  <si>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</si>
  <si>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</si>
  <si>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</si>
  <si>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</si>
  <si>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</si>
  <si>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</si>
  <si>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</si>
  <si>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</si>
  <si>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</si>
  <si>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</si>
  <si>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</si>
  <si>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</si>
  <si>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</si>
  <si>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</si>
  <si>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</si>
  <si>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</si>
  <si>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</si>
  <si>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</si>
  <si>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</si>
  <si>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</si>
  <si>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</si>
  <si>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</si>
  <si>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</si>
  <si>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</si>
  <si>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</si>
  <si>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</si>
  <si>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</si>
  <si>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</si>
  <si>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</si>
  <si>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</si>
  <si>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</si>
  <si>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</si>
  <si>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</si>
  <si>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</si>
  <si>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</si>
  <si>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</si>
  <si>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</si>
  <si>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</si>
  <si>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170*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</si>
</sst>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24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9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1" fontId="0" fillId="5" borderId="5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Normal 3" xfId="2" xr:uid="{00000000-0005-0000-0000-000001000000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9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4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4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3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9"/>
    </row>
    <row r="19" spans="1:37" s="18" customFormat="1" x14ac:dyDescent="0.25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5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4"/>
    </row>
    <row r="20" spans="1:37" s="18" customFormat="1" x14ac:dyDescent="0.25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5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4"/>
    </row>
    <row r="21" spans="1:37" s="18" customFormat="1" x14ac:dyDescent="0.25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5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4"/>
    </row>
    <row r="22" spans="1:37" s="18" customFormat="1" x14ac:dyDescent="0.25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5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4"/>
    </row>
    <row r="23" spans="1:37" s="18" customFormat="1" x14ac:dyDescent="0.25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5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4"/>
    </row>
    <row r="24" spans="1:37" s="158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6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9"/>
      <c r="AD24" s="142" t="s">
        <v>27</v>
      </c>
      <c r="AE24" s="144"/>
      <c r="AF24" s="145"/>
      <c r="AG24" s="145"/>
      <c r="AH24" s="144"/>
      <c r="AI24" s="145"/>
      <c r="AJ24" s="170"/>
      <c r="AK24" s="157"/>
    </row>
    <row r="25" spans="1:37" x14ac:dyDescent="0.25">
      <c r="A25" s="37" t="s">
        <v>41</v>
      </c>
      <c r="B25" s="38" t="s">
        <v>56</v>
      </c>
      <c r="C25" s="38" t="s">
        <v>60</v>
      </c>
      <c r="D25" s="39" t="s">
        <v>49</v>
      </c>
      <c r="E25" s="39" t="s">
        <v>31</v>
      </c>
      <c r="F25" s="39">
        <v>5</v>
      </c>
      <c r="G25" s="39" t="s">
        <v>25</v>
      </c>
      <c r="H25" s="39">
        <v>1248</v>
      </c>
      <c r="I25" s="39">
        <v>55</v>
      </c>
      <c r="J25" s="2">
        <v>86529</v>
      </c>
      <c r="K25" s="118">
        <v>42837</v>
      </c>
      <c r="L25" s="40">
        <v>112</v>
      </c>
      <c r="M25" s="73" t="str">
        <f t="shared" si="0"/>
        <v>Hyundai i20 1.2 DOHC 75KS / benzin / 55kW / 75KS / ručni / 5 stupnjeva prijenosa / 5-vrata</v>
      </c>
      <c r="N25" s="105" t="s">
        <v>57</v>
      </c>
      <c r="O25" s="10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1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1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1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1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1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1">
        <v>73.599999999999994</v>
      </c>
      <c r="J62" s="112">
        <v>105620</v>
      </c>
      <c r="K62" s="166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1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1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1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0"/>
      <c r="Q68" s="201"/>
      <c r="R68" s="201"/>
      <c r="S68" s="202"/>
      <c r="T68" s="202"/>
      <c r="U68" s="202"/>
      <c r="V68" s="202"/>
      <c r="W68" s="202"/>
      <c r="X68" s="202"/>
      <c r="Y68" s="201"/>
      <c r="Z68" s="202"/>
      <c r="AA68" s="202"/>
      <c r="AB68" s="202"/>
      <c r="AC68" s="202"/>
      <c r="AD68" s="201"/>
      <c r="AE68" s="204"/>
      <c r="AF68" s="205"/>
      <c r="AG68" s="205"/>
      <c r="AH68" s="204"/>
      <c r="AI68" s="205"/>
      <c r="AJ68" s="205"/>
    </row>
    <row r="69" spans="1:36" s="130" customFormat="1" x14ac:dyDescent="0.25">
      <c r="A69" s="19" t="s">
        <v>41</v>
      </c>
      <c r="B69" s="24" t="s">
        <v>56</v>
      </c>
      <c r="C69" s="24" t="s">
        <v>316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1">
        <v>73.599999999999994</v>
      </c>
      <c r="J69" s="1">
        <v>121530</v>
      </c>
      <c r="K69" s="22">
        <v>43647</v>
      </c>
      <c r="L69" s="23" t="s">
        <v>378</v>
      </c>
      <c r="M69" s="146" t="str">
        <f t="shared" si="9"/>
        <v>Hyundai i20 1.0 T-GDI 100 KS ISG 7DCT / benzin / 73,6kW / 100KS / automatski / 7 stupnjeva automatski / 7-vrata</v>
      </c>
      <c r="N69" s="92" t="s">
        <v>315</v>
      </c>
      <c r="O69" s="94">
        <f t="shared" si="10"/>
        <v>100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/>
      <c r="AE69" s="29"/>
      <c r="AF69" s="30"/>
      <c r="AG69" s="30"/>
      <c r="AH69" s="29"/>
      <c r="AI69" s="30"/>
      <c r="AJ69" s="30"/>
    </row>
    <row r="70" spans="1:36" s="130" customFormat="1" x14ac:dyDescent="0.25">
      <c r="A70" s="19" t="s">
        <v>41</v>
      </c>
      <c r="B70" s="24" t="s">
        <v>56</v>
      </c>
      <c r="C70" s="24" t="s">
        <v>61</v>
      </c>
      <c r="D70" s="21" t="s">
        <v>49</v>
      </c>
      <c r="E70" s="21" t="s">
        <v>31</v>
      </c>
      <c r="F70" s="21">
        <v>5</v>
      </c>
      <c r="G70" s="21" t="s">
        <v>25</v>
      </c>
      <c r="H70" s="209">
        <v>1248</v>
      </c>
      <c r="I70" s="171">
        <v>55</v>
      </c>
      <c r="J70" s="1">
        <v>85590</v>
      </c>
      <c r="K70" s="22">
        <v>43714</v>
      </c>
      <c r="L70" s="23">
        <v>130</v>
      </c>
      <c r="M70" s="146" t="str">
        <f t="shared" ref="M70:M71" si="12">N70&amp;" / "&amp;G70&amp;" / "&amp;I70&amp;"kW"&amp;" / "&amp;O70&amp;"KS"&amp;" / "&amp;D70&amp;" / "&amp;E70&amp;" / "&amp;F70&amp;"-vrata"</f>
        <v>Hyundai i20 1.2 DOHC 75KS / benzin / 55kW / 75KS / ručni / 5 stupnjeva prijenosa / 5-vrata</v>
      </c>
      <c r="N70" s="92" t="s">
        <v>57</v>
      </c>
      <c r="O70" s="94">
        <f t="shared" ref="O70:O71" si="13">ROUND(I70*1.36,0)</f>
        <v>75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30" customFormat="1" ht="15.75" thickBot="1" x14ac:dyDescent="0.3">
      <c r="A71" s="31" t="s">
        <v>41</v>
      </c>
      <c r="B71" s="32" t="s">
        <v>56</v>
      </c>
      <c r="C71" s="32" t="s">
        <v>385</v>
      </c>
      <c r="D71" s="34" t="s">
        <v>49</v>
      </c>
      <c r="E71" s="34" t="s">
        <v>31</v>
      </c>
      <c r="F71" s="34">
        <v>5</v>
      </c>
      <c r="G71" s="34" t="s">
        <v>25</v>
      </c>
      <c r="H71" s="210">
        <v>1248</v>
      </c>
      <c r="I71" s="172">
        <v>62</v>
      </c>
      <c r="J71" s="3">
        <v>101590</v>
      </c>
      <c r="K71" s="35">
        <v>43714</v>
      </c>
      <c r="L71" s="36" t="s">
        <v>377</v>
      </c>
      <c r="M71" s="148" t="str">
        <f t="shared" si="12"/>
        <v>Hyundai i20 1.2 DOHC 84KS / benzin / 62kW / 84KS / ručni / 5 stupnjeva prijenosa / 5-vrata</v>
      </c>
      <c r="N71" s="103" t="s">
        <v>58</v>
      </c>
      <c r="O71" s="95">
        <f t="shared" si="13"/>
        <v>84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x14ac:dyDescent="0.25">
      <c r="A72" s="37" t="s">
        <v>41</v>
      </c>
      <c r="B72" s="38" t="s">
        <v>67</v>
      </c>
      <c r="C72" s="38" t="s">
        <v>45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998</v>
      </c>
      <c r="I72" s="39">
        <v>74</v>
      </c>
      <c r="J72" s="2">
        <v>109480.39215472476</v>
      </c>
      <c r="K72" s="118">
        <v>42767</v>
      </c>
      <c r="L72" s="40">
        <v>110</v>
      </c>
      <c r="M72" s="73" t="str">
        <f t="shared" si="0"/>
        <v>Hyundai i20 Active 1.0 TGDI 100KS 5MT ISG / benzin / 74kW / 101KS / ručni / 5 stupnjeva prijenosa / 5-vrata</v>
      </c>
      <c r="N72" s="105" t="s">
        <v>171</v>
      </c>
      <c r="O72" s="106">
        <f t="shared" si="1"/>
        <v>101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25">
      <c r="A73" s="19" t="s">
        <v>41</v>
      </c>
      <c r="B73" s="24" t="s">
        <v>67</v>
      </c>
      <c r="C73" s="24" t="s">
        <v>68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998</v>
      </c>
      <c r="I73" s="21">
        <v>74</v>
      </c>
      <c r="J73" s="1">
        <v>119284.31370834827</v>
      </c>
      <c r="K73" s="22">
        <v>42767</v>
      </c>
      <c r="L73" s="23">
        <v>110</v>
      </c>
      <c r="M73" s="72" t="str">
        <f t="shared" si="0"/>
        <v>Hyundai i20 Active 1.0 TGDI 100KS 5MT ISG / benzin / 74kW / 101KS / ručni / 5 stupnjeva prijenosa / 5-vrata</v>
      </c>
      <c r="N73" s="92" t="s">
        <v>171</v>
      </c>
      <c r="O73" s="97">
        <f t="shared" si="1"/>
        <v>101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29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88</v>
      </c>
      <c r="J74" s="1">
        <v>122995.09804107853</v>
      </c>
      <c r="K74" s="22">
        <v>42767</v>
      </c>
      <c r="L74" s="23">
        <v>119</v>
      </c>
      <c r="M74" s="72" t="str">
        <f t="shared" si="0"/>
        <v>Hyundai i20 Active 1.0 TGDI 120KS 6MT ISG / benzin / 88kW / 120KS / ručni / 5 stupnjeva prijenosa / 5-vrata</v>
      </c>
      <c r="N74" s="92" t="s">
        <v>172</v>
      </c>
      <c r="O74" s="97">
        <f t="shared" si="1"/>
        <v>120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29" customFormat="1" x14ac:dyDescent="0.25">
      <c r="A75" s="37" t="s">
        <v>41</v>
      </c>
      <c r="B75" s="38" t="s">
        <v>67</v>
      </c>
      <c r="C75" s="38" t="s">
        <v>45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74</v>
      </c>
      <c r="J75" s="2">
        <v>109669.99999801045</v>
      </c>
      <c r="K75" s="118">
        <v>43112</v>
      </c>
      <c r="L75" s="40">
        <v>110</v>
      </c>
      <c r="M75" s="73" t="str">
        <f t="shared" si="0"/>
        <v>Hyundai i20 Active 1.0 TGDI 100KS 5MT ISG / benzin / 74kW / 101KS / ručni / 5 stupnjeva prijenosa / 5-vrata</v>
      </c>
      <c r="N75" s="105" t="s">
        <v>171</v>
      </c>
      <c r="O75" s="106">
        <f t="shared" si="1"/>
        <v>101</v>
      </c>
      <c r="P75" s="124"/>
      <c r="Q75" s="125"/>
      <c r="R75" s="125"/>
      <c r="S75" s="126"/>
      <c r="T75" s="126"/>
      <c r="U75" s="126"/>
      <c r="V75" s="126"/>
      <c r="W75" s="126"/>
      <c r="X75" s="126"/>
      <c r="Y75" s="125"/>
      <c r="Z75" s="126"/>
      <c r="AA75" s="126"/>
      <c r="AB75" s="126"/>
      <c r="AC75" s="126"/>
      <c r="AD75" s="125" t="s">
        <v>27</v>
      </c>
      <c r="AE75" s="127"/>
      <c r="AF75" s="128"/>
      <c r="AG75" s="128"/>
      <c r="AH75" s="127"/>
      <c r="AI75" s="128"/>
      <c r="AJ75" s="128"/>
    </row>
    <row r="76" spans="1:36" s="130" customFormat="1" x14ac:dyDescent="0.25">
      <c r="A76" s="19" t="s">
        <v>41</v>
      </c>
      <c r="B76" s="24" t="s">
        <v>67</v>
      </c>
      <c r="C76" s="24" t="s">
        <v>68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74</v>
      </c>
      <c r="J76" s="1">
        <v>119669.99999829673</v>
      </c>
      <c r="K76" s="22">
        <v>43112</v>
      </c>
      <c r="L76" s="23">
        <v>110</v>
      </c>
      <c r="M76" s="72" t="str">
        <f t="shared" si="0"/>
        <v>Hyundai i20 Active 1.0 TGDI 100KS 5MT ISG / benzin / 74kW / 101KS / ručni / 5 stupnjeva prijenosa / 5-vrata</v>
      </c>
      <c r="N76" s="92" t="s">
        <v>171</v>
      </c>
      <c r="O76" s="97">
        <f t="shared" si="1"/>
        <v>101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s="130" customFormat="1" x14ac:dyDescent="0.25">
      <c r="A77" s="19" t="s">
        <v>41</v>
      </c>
      <c r="B77" s="24" t="s">
        <v>67</v>
      </c>
      <c r="C77" s="24" t="s">
        <v>68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88</v>
      </c>
      <c r="J77" s="1">
        <v>123454.99999611659</v>
      </c>
      <c r="K77" s="22">
        <v>43112</v>
      </c>
      <c r="L77" s="23">
        <v>119</v>
      </c>
      <c r="M77" s="146" t="str">
        <f t="shared" si="0"/>
        <v>Hyundai i20 Active 1.0 TGDI 120KS 6MT ISG / benzin / 88kW / 120KS / ručni / 5 stupnjeva prijenosa / 5-vrata</v>
      </c>
      <c r="N77" s="92" t="s">
        <v>172</v>
      </c>
      <c r="O77" s="97">
        <f t="shared" si="1"/>
        <v>120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225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3">
        <v>73.599999999999994</v>
      </c>
      <c r="J78" s="2">
        <v>94990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94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61</v>
      </c>
      <c r="D79" s="39" t="s">
        <v>49</v>
      </c>
      <c r="E79" s="39" t="s">
        <v>31</v>
      </c>
      <c r="F79" s="39">
        <v>5</v>
      </c>
      <c r="G79" s="39" t="s">
        <v>25</v>
      </c>
      <c r="H79" s="39">
        <v>998</v>
      </c>
      <c r="I79" s="173">
        <v>73.599999999999994</v>
      </c>
      <c r="J79" s="2">
        <v>98990</v>
      </c>
      <c r="K79" s="118">
        <v>43434</v>
      </c>
      <c r="L79" s="40" t="s">
        <v>317</v>
      </c>
      <c r="M79" s="146" t="str">
        <f t="shared" si="0"/>
        <v>Hyundai i20 Active 1.0 TGDI 100KS 5MT ISG / benzin / 73,6kW / 100KS / ručni / 5 stupnjeva prijenosa / 5-vrata</v>
      </c>
      <c r="N79" s="92" t="s">
        <v>171</v>
      </c>
      <c r="O79" s="131">
        <f t="shared" si="1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62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3">
        <v>73.599999999999994</v>
      </c>
      <c r="J80" s="2">
        <v>107990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62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3">
        <v>88</v>
      </c>
      <c r="J81" s="2">
        <v>113990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49</v>
      </c>
      <c r="E82" s="39" t="s">
        <v>31</v>
      </c>
      <c r="F82" s="39">
        <v>5</v>
      </c>
      <c r="G82" s="39" t="s">
        <v>25</v>
      </c>
      <c r="H82" s="39">
        <v>998</v>
      </c>
      <c r="I82" s="173">
        <v>73.599999999999994</v>
      </c>
      <c r="J82" s="2">
        <v>113990</v>
      </c>
      <c r="K82" s="118">
        <v>43434</v>
      </c>
      <c r="L82" s="40" t="s">
        <v>317</v>
      </c>
      <c r="M82" s="146" t="str">
        <f t="shared" si="0"/>
        <v>Hyundai i20 Active 1.0 TGDI 100KS 5MT ISG / benzin / 73,6kW / 100KS / ručni / 5 stupnjeva prijenosa / 5-vrata</v>
      </c>
      <c r="N82" s="92" t="s">
        <v>171</v>
      </c>
      <c r="O82" s="131">
        <f t="shared" si="1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45</v>
      </c>
      <c r="D83" s="39" t="s">
        <v>49</v>
      </c>
      <c r="E83" s="39" t="s">
        <v>29</v>
      </c>
      <c r="F83" s="39">
        <v>6</v>
      </c>
      <c r="G83" s="39" t="s">
        <v>25</v>
      </c>
      <c r="H83" s="39">
        <v>998</v>
      </c>
      <c r="I83" s="173">
        <v>88</v>
      </c>
      <c r="J83" s="2">
        <v>119990</v>
      </c>
      <c r="K83" s="118">
        <v>43434</v>
      </c>
      <c r="L83" s="40" t="s">
        <v>318</v>
      </c>
      <c r="M83" s="146" t="str">
        <f t="shared" si="0"/>
        <v>Hyundai i20 Active 1.0 TGDI 120KS 6MT ISG / benzin / 88kW / 120KS / ručni / 6 stupnjeva prijenosa / 6-vrata</v>
      </c>
      <c r="N83" s="92" t="s">
        <v>172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45</v>
      </c>
      <c r="D84" s="39" t="s">
        <v>50</v>
      </c>
      <c r="E84" s="39" t="s">
        <v>87</v>
      </c>
      <c r="F84" s="39">
        <v>7</v>
      </c>
      <c r="G84" s="39" t="s">
        <v>25</v>
      </c>
      <c r="H84" s="39">
        <v>998</v>
      </c>
      <c r="I84" s="173">
        <v>88</v>
      </c>
      <c r="J84" s="2">
        <v>128990</v>
      </c>
      <c r="K84" s="118">
        <v>43434</v>
      </c>
      <c r="L84" s="40" t="s">
        <v>319</v>
      </c>
      <c r="M84" s="146" t="str">
        <f t="shared" si="0"/>
        <v>Hyundai i20 Active 1.0 TGDI 120KS7DCT ISG / benzin / 88kW / 120KS / automatski / 7 stupnjeva automatski / 7-vrata</v>
      </c>
      <c r="N84" s="92" t="s">
        <v>320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67</v>
      </c>
      <c r="C85" s="38" t="s">
        <v>112</v>
      </c>
      <c r="D85" s="39" t="s">
        <v>49</v>
      </c>
      <c r="E85" s="39" t="s">
        <v>31</v>
      </c>
      <c r="F85" s="39">
        <v>5</v>
      </c>
      <c r="G85" s="39" t="s">
        <v>25</v>
      </c>
      <c r="H85" s="39">
        <v>998</v>
      </c>
      <c r="I85" s="173">
        <v>88</v>
      </c>
      <c r="J85" s="2">
        <v>117990</v>
      </c>
      <c r="K85" s="118">
        <v>43434</v>
      </c>
      <c r="L85" s="40" t="s">
        <v>317</v>
      </c>
      <c r="M85" s="146" t="str">
        <f t="shared" si="0"/>
        <v>Hyundai i20 Active 1.0 TGDI 100KS 5MT ISG / benzin / 88kW / 120KS / ručni / 5 stupnjeva prijenosa / 5-vrata</v>
      </c>
      <c r="N85" s="92" t="s">
        <v>171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67</v>
      </c>
      <c r="C86" s="38" t="s">
        <v>112</v>
      </c>
      <c r="D86" s="39" t="s">
        <v>49</v>
      </c>
      <c r="E86" s="39" t="s">
        <v>29</v>
      </c>
      <c r="F86" s="39">
        <v>6</v>
      </c>
      <c r="G86" s="39" t="s">
        <v>25</v>
      </c>
      <c r="H86" s="39">
        <v>998</v>
      </c>
      <c r="I86" s="173">
        <v>88</v>
      </c>
      <c r="J86" s="2">
        <v>123990</v>
      </c>
      <c r="K86" s="118">
        <v>43434</v>
      </c>
      <c r="L86" s="40" t="s">
        <v>318</v>
      </c>
      <c r="M86" s="146" t="str">
        <f t="shared" si="0"/>
        <v>Hyundai i20 Active 1.0 TGDI 120KS 6MT ISG / benzin / 88kW / 120KS / ručni / 6 stupnjeva prijenosa / 6-vrata</v>
      </c>
      <c r="N86" s="92" t="s">
        <v>172</v>
      </c>
      <c r="O86" s="131">
        <f t="shared" si="1"/>
        <v>120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ht="15.75" thickBot="1" x14ac:dyDescent="0.3">
      <c r="A87" s="19" t="s">
        <v>41</v>
      </c>
      <c r="B87" s="24" t="s">
        <v>67</v>
      </c>
      <c r="C87" s="38" t="s">
        <v>112</v>
      </c>
      <c r="D87" s="39" t="s">
        <v>50</v>
      </c>
      <c r="E87" s="39" t="s">
        <v>87</v>
      </c>
      <c r="F87" s="39">
        <v>7</v>
      </c>
      <c r="G87" s="39" t="s">
        <v>25</v>
      </c>
      <c r="H87" s="39">
        <v>998</v>
      </c>
      <c r="I87" s="173">
        <v>88</v>
      </c>
      <c r="J87" s="2">
        <v>132990</v>
      </c>
      <c r="K87" s="118">
        <v>43434</v>
      </c>
      <c r="L87" s="40" t="s">
        <v>319</v>
      </c>
      <c r="M87" s="146" t="str">
        <f t="shared" si="0"/>
        <v>Hyundai i20 Active 1.0 TGDI 120KS7DCT ISG / benzin / 88kW / 120KS / automatski / 7 stupnjeva automatski / 7-vrata</v>
      </c>
      <c r="N87" s="92" t="s">
        <v>320</v>
      </c>
      <c r="O87" s="131">
        <f t="shared" si="1"/>
        <v>120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x14ac:dyDescent="0.25">
      <c r="A88" s="12" t="s">
        <v>41</v>
      </c>
      <c r="B88" s="45" t="s">
        <v>69</v>
      </c>
      <c r="C88" s="45" t="s">
        <v>61</v>
      </c>
      <c r="D88" s="15" t="s">
        <v>49</v>
      </c>
      <c r="E88" s="15" t="s">
        <v>31</v>
      </c>
      <c r="F88" s="15">
        <v>5</v>
      </c>
      <c r="G88" s="15" t="s">
        <v>25</v>
      </c>
      <c r="H88" s="15">
        <v>1396</v>
      </c>
      <c r="I88" s="15">
        <v>66</v>
      </c>
      <c r="J88" s="4">
        <v>106686.27450743222</v>
      </c>
      <c r="K88" s="46">
        <v>42893</v>
      </c>
      <c r="L88" s="17">
        <v>130</v>
      </c>
      <c r="M88" s="75" t="str">
        <f t="shared" si="0"/>
        <v>Hyundai ix20 1.4 DOHC ISG / benzin / 66kW / 90KS / ručni / 5 stupnjeva prijenosa / 5-vrata</v>
      </c>
      <c r="N88" s="102" t="s">
        <v>70</v>
      </c>
      <c r="O88" s="96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69</v>
      </c>
      <c r="C89" s="24" t="s">
        <v>61</v>
      </c>
      <c r="D89" s="21" t="s">
        <v>50</v>
      </c>
      <c r="E89" s="21" t="s">
        <v>51</v>
      </c>
      <c r="F89" s="21">
        <v>5</v>
      </c>
      <c r="G89" s="21" t="s">
        <v>25</v>
      </c>
      <c r="H89" s="21">
        <v>1591</v>
      </c>
      <c r="I89" s="21">
        <v>92</v>
      </c>
      <c r="J89" s="1">
        <v>120901.96077897584</v>
      </c>
      <c r="K89" s="43">
        <v>42893</v>
      </c>
      <c r="L89" s="23">
        <v>150</v>
      </c>
      <c r="M89" s="72" t="str">
        <f t="shared" si="0"/>
        <v>Hyundai ix20 1.6 DOHC 6 A/T / benzin / 92kW / 125KS / automatski / 4 stupnja prijenosa (4 A/T) / 5-vrata</v>
      </c>
      <c r="N89" s="92" t="s">
        <v>162</v>
      </c>
      <c r="O89" s="97">
        <f t="shared" si="1"/>
        <v>125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ht="15.75" thickBot="1" x14ac:dyDescent="0.3">
      <c r="A90" s="31" t="s">
        <v>41</v>
      </c>
      <c r="B90" s="32" t="s">
        <v>69</v>
      </c>
      <c r="C90" s="32" t="s">
        <v>61</v>
      </c>
      <c r="D90" s="34" t="s">
        <v>49</v>
      </c>
      <c r="E90" s="34" t="s">
        <v>31</v>
      </c>
      <c r="F90" s="34">
        <v>5</v>
      </c>
      <c r="G90" s="34" t="s">
        <v>26</v>
      </c>
      <c r="H90" s="34">
        <v>1396</v>
      </c>
      <c r="I90" s="34">
        <v>66</v>
      </c>
      <c r="J90" s="3">
        <v>120200.98038249879</v>
      </c>
      <c r="K90" s="42">
        <v>42893</v>
      </c>
      <c r="L90" s="36">
        <v>110</v>
      </c>
      <c r="M90" s="74" t="str">
        <f t="shared" si="0"/>
        <v>Hyundai ix20 1.4 CRDI ISG / dizel / 66kW / 90KS / ručni / 5 stupnjeva prijenosa / 5-vrata</v>
      </c>
      <c r="N90" s="103" t="s">
        <v>71</v>
      </c>
      <c r="O90" s="98">
        <f t="shared" si="1"/>
        <v>90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2" t="s">
        <v>41</v>
      </c>
      <c r="B91" s="45" t="s">
        <v>72</v>
      </c>
      <c r="C91" s="45" t="s">
        <v>73</v>
      </c>
      <c r="D91" s="15" t="s">
        <v>49</v>
      </c>
      <c r="E91" s="15" t="s">
        <v>29</v>
      </c>
      <c r="F91" s="15">
        <v>5</v>
      </c>
      <c r="G91" s="15" t="s">
        <v>25</v>
      </c>
      <c r="H91" s="15">
        <v>1368</v>
      </c>
      <c r="I91" s="15">
        <v>73.599999999999994</v>
      </c>
      <c r="J91" s="4">
        <v>93448.598131789593</v>
      </c>
      <c r="K91" s="46">
        <v>42736</v>
      </c>
      <c r="L91" s="17">
        <v>129</v>
      </c>
      <c r="M91" s="75" t="str">
        <f t="shared" si="0"/>
        <v>Hyundai i30 1.4 KAPPA MPI ISG / benzin / 73,6kW / 100KS / ručni / 6 stupnjeva prijenosa / 5-vrata</v>
      </c>
      <c r="N91" s="102" t="s">
        <v>76</v>
      </c>
      <c r="O91" s="96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61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101842.59260136739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74</v>
      </c>
      <c r="D93" s="21" t="s">
        <v>49</v>
      </c>
      <c r="E93" s="21" t="s">
        <v>29</v>
      </c>
      <c r="F93" s="21">
        <v>5</v>
      </c>
      <c r="G93" s="21" t="s">
        <v>25</v>
      </c>
      <c r="H93" s="21">
        <v>1368</v>
      </c>
      <c r="I93" s="21">
        <v>73.599999999999994</v>
      </c>
      <c r="J93" s="1">
        <v>106472.22220021002</v>
      </c>
      <c r="K93" s="43">
        <v>42736</v>
      </c>
      <c r="L93" s="23">
        <v>129</v>
      </c>
      <c r="M93" s="72" t="str">
        <f t="shared" si="0"/>
        <v>Hyundai i30 1.4 KAPPA MPI ISG / benzin / 73,6kW / 100KS / ručni / 6 stupnjeva prijenosa / 5-vrata</v>
      </c>
      <c r="N93" s="92" t="s">
        <v>76</v>
      </c>
      <c r="O93" s="97">
        <f t="shared" si="1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75</v>
      </c>
      <c r="D94" s="21" t="s">
        <v>49</v>
      </c>
      <c r="E94" s="21" t="s">
        <v>29</v>
      </c>
      <c r="F94" s="21">
        <v>5</v>
      </c>
      <c r="G94" s="21" t="s">
        <v>25</v>
      </c>
      <c r="H94" s="21">
        <v>1368</v>
      </c>
      <c r="I94" s="21">
        <v>73.599999999999994</v>
      </c>
      <c r="J94" s="1">
        <v>93336.633724765561</v>
      </c>
      <c r="K94" s="43">
        <v>42736</v>
      </c>
      <c r="L94" s="23">
        <v>129</v>
      </c>
      <c r="M94" s="72" t="str">
        <f t="shared" si="0"/>
        <v>Hyundai i30 1.4 KAPPA MPI ISG / benzin / 73,6kW / 100KS / ručni / 6 stupnjeva prijenosa / 5-vrata</v>
      </c>
      <c r="N94" s="92" t="s">
        <v>76</v>
      </c>
      <c r="O94" s="97">
        <f t="shared" si="1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61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1396</v>
      </c>
      <c r="I95" s="21">
        <v>66</v>
      </c>
      <c r="J95" s="1">
        <v>115375.00000531026</v>
      </c>
      <c r="K95" s="43">
        <v>42736</v>
      </c>
      <c r="L95" s="23">
        <v>109</v>
      </c>
      <c r="M95" s="72" t="str">
        <f t="shared" si="0"/>
        <v>Hyundai i30 1.4 CRDI U2 / dizel / 66kW / 90KS / ručni / 6 stupnjeva prijenosa / 5-vrata</v>
      </c>
      <c r="N95" s="92" t="s">
        <v>78</v>
      </c>
      <c r="O95" s="97">
        <f t="shared" si="1"/>
        <v>90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x14ac:dyDescent="0.25">
      <c r="A96" s="19" t="s">
        <v>41</v>
      </c>
      <c r="B96" s="24" t="s">
        <v>72</v>
      </c>
      <c r="C96" s="24" t="s">
        <v>74</v>
      </c>
      <c r="D96" s="21" t="s">
        <v>49</v>
      </c>
      <c r="E96" s="21" t="s">
        <v>29</v>
      </c>
      <c r="F96" s="21">
        <v>5</v>
      </c>
      <c r="G96" s="21" t="s">
        <v>26</v>
      </c>
      <c r="H96" s="21">
        <v>1396</v>
      </c>
      <c r="I96" s="21">
        <v>66</v>
      </c>
      <c r="J96" s="1">
        <v>120182.69230726566</v>
      </c>
      <c r="K96" s="43">
        <v>42736</v>
      </c>
      <c r="L96" s="23">
        <v>109</v>
      </c>
      <c r="M96" s="72" t="str">
        <f t="shared" si="0"/>
        <v>Hyundai i30 1.4 CRDI U2 / dizel / 66kW / 90KS / ručni / 6 stupnjeva prijenosa / 5-vrata</v>
      </c>
      <c r="N96" s="92" t="s">
        <v>78</v>
      </c>
      <c r="O96" s="97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9" t="s">
        <v>41</v>
      </c>
      <c r="B97" s="24" t="s">
        <v>72</v>
      </c>
      <c r="C97" s="24" t="s">
        <v>77</v>
      </c>
      <c r="D97" s="21" t="s">
        <v>49</v>
      </c>
      <c r="E97" s="21" t="s">
        <v>29</v>
      </c>
      <c r="F97" s="21">
        <v>5</v>
      </c>
      <c r="G97" s="21" t="s">
        <v>26</v>
      </c>
      <c r="H97" s="21">
        <v>1582</v>
      </c>
      <c r="I97" s="21">
        <v>81.400000000000006</v>
      </c>
      <c r="J97" s="1">
        <v>116511.46</v>
      </c>
      <c r="K97" s="43">
        <v>42736</v>
      </c>
      <c r="L97" s="23">
        <v>94</v>
      </c>
      <c r="M97" s="72" t="str">
        <f t="shared" si="0"/>
        <v>Hyundai i30 1.6 CRDI U2 / dizel / 81,4kW / 111KS / ručni / 6 stupnjeva prijenosa / 5-vrata</v>
      </c>
      <c r="N97" s="92" t="s">
        <v>79</v>
      </c>
      <c r="O97" s="97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72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26</v>
      </c>
      <c r="H98" s="34">
        <v>1396</v>
      </c>
      <c r="I98" s="34">
        <v>66</v>
      </c>
      <c r="J98" s="3">
        <v>107627.45098091646</v>
      </c>
      <c r="K98" s="42">
        <v>42736</v>
      </c>
      <c r="L98" s="36">
        <v>109</v>
      </c>
      <c r="M98" s="74" t="str">
        <f t="shared" si="0"/>
        <v>Hyundai i30 1.4 CRDI U2 / dizel / 66kW / 90KS / ručni / 6 stupnjeva prijenosa / 5-vrata</v>
      </c>
      <c r="N98" s="103" t="s">
        <v>78</v>
      </c>
      <c r="O98" s="98">
        <f t="shared" si="1"/>
        <v>90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136</v>
      </c>
      <c r="C99" s="45" t="s">
        <v>77</v>
      </c>
      <c r="D99" s="15" t="s">
        <v>49</v>
      </c>
      <c r="E99" s="15" t="s">
        <v>29</v>
      </c>
      <c r="F99" s="15">
        <v>5</v>
      </c>
      <c r="G99" s="15" t="s">
        <v>26</v>
      </c>
      <c r="H99" s="15">
        <v>1582</v>
      </c>
      <c r="I99" s="15">
        <v>81.400000000000006</v>
      </c>
      <c r="J99" s="4">
        <v>125990.31</v>
      </c>
      <c r="K99" s="46">
        <v>42736</v>
      </c>
      <c r="L99" s="17">
        <v>102</v>
      </c>
      <c r="M99" s="75" t="str">
        <f t="shared" si="0"/>
        <v>Hyundai i30 1.6 CRDI ISG / dizel / 81,4kW / 111KS / ručni / 6 stupnjeva prijenosa / 5-vrata</v>
      </c>
      <c r="N99" s="102" t="s">
        <v>80</v>
      </c>
      <c r="O99" s="96">
        <f t="shared" si="1"/>
        <v>111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ht="15.75" thickBot="1" x14ac:dyDescent="0.3">
      <c r="A100" s="31" t="s">
        <v>41</v>
      </c>
      <c r="B100" s="32" t="s">
        <v>136</v>
      </c>
      <c r="C100" s="32" t="s">
        <v>75</v>
      </c>
      <c r="D100" s="34" t="s">
        <v>49</v>
      </c>
      <c r="E100" s="34" t="s">
        <v>29</v>
      </c>
      <c r="F100" s="34">
        <v>5</v>
      </c>
      <c r="G100" s="34" t="s">
        <v>25</v>
      </c>
      <c r="H100" s="34">
        <v>1368</v>
      </c>
      <c r="I100" s="34">
        <v>73.599999999999994</v>
      </c>
      <c r="J100" s="3">
        <v>101842.59259258666</v>
      </c>
      <c r="K100" s="42">
        <v>42736</v>
      </c>
      <c r="L100" s="36">
        <v>129</v>
      </c>
      <c r="M100" s="74" t="str">
        <f t="shared" si="0"/>
        <v>Hyundai i30 1.4 KAPPA MPI ISG / benzin / 73,6kW / 100KS / ručni / 6 stupnjeva prijenosa / 5-vrata</v>
      </c>
      <c r="N100" s="103" t="s">
        <v>76</v>
      </c>
      <c r="O100" s="98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2" t="s">
        <v>41</v>
      </c>
      <c r="B101" s="45" t="s">
        <v>81</v>
      </c>
      <c r="C101" s="45" t="s">
        <v>61</v>
      </c>
      <c r="D101" s="15" t="s">
        <v>49</v>
      </c>
      <c r="E101" s="15" t="s">
        <v>29</v>
      </c>
      <c r="F101" s="15">
        <v>5</v>
      </c>
      <c r="G101" s="15" t="s">
        <v>25</v>
      </c>
      <c r="H101" s="15">
        <v>1368</v>
      </c>
      <c r="I101" s="15">
        <v>73.3</v>
      </c>
      <c r="J101" s="4">
        <v>105509.80391154742</v>
      </c>
      <c r="K101" s="46">
        <v>42832</v>
      </c>
      <c r="L101" s="17">
        <v>126</v>
      </c>
      <c r="M101" s="75" t="str">
        <f t="shared" si="0"/>
        <v>Hyundai novi i30 1.4i 100 6MT / benzin / 73,3kW / 100KS / ručni / 6 stupnjeva prijenosa / 5-vrata</v>
      </c>
      <c r="N101" s="102" t="s">
        <v>173</v>
      </c>
      <c r="O101" s="96">
        <f t="shared" si="1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62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108647.05881955251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62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998</v>
      </c>
      <c r="I103" s="21">
        <v>88.3</v>
      </c>
      <c r="J103" s="1">
        <v>118622.54900528092</v>
      </c>
      <c r="K103" s="43">
        <v>42832</v>
      </c>
      <c r="L103" s="23">
        <v>115</v>
      </c>
      <c r="M103" s="72" t="str">
        <f t="shared" si="0"/>
        <v>Hyundai novi i30 1.0 TGDI 120 6MT / benzin / 88,3kW / 120KS / ručni / 6 stupnjeva prijenosa / 5-vrata</v>
      </c>
      <c r="N103" s="92" t="s">
        <v>175</v>
      </c>
      <c r="O103" s="97">
        <f t="shared" si="1"/>
        <v>120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82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1368</v>
      </c>
      <c r="I104" s="21">
        <v>73.3</v>
      </c>
      <c r="J104" s="1">
        <v>113549.01960485429</v>
      </c>
      <c r="K104" s="43">
        <v>42832</v>
      </c>
      <c r="L104" s="23">
        <v>130</v>
      </c>
      <c r="M104" s="72" t="str">
        <f t="shared" si="0"/>
        <v>Hyundai novi i30 1.4i  100 6MT / benzin / 73,3kW / 100KS / ručni / 6 stupnjeva prijenosa / 5-vrata</v>
      </c>
      <c r="N104" s="92" t="s">
        <v>174</v>
      </c>
      <c r="O104" s="97">
        <f t="shared" si="1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83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1368</v>
      </c>
      <c r="I105" s="21">
        <v>73.3</v>
      </c>
      <c r="J105" s="1">
        <v>115509.80411442093</v>
      </c>
      <c r="K105" s="43">
        <v>42832</v>
      </c>
      <c r="L105" s="23">
        <v>130</v>
      </c>
      <c r="M105" s="72" t="str">
        <f t="shared" si="0"/>
        <v>Hyundai novi i30 1.4i  100 6MT / benzin / 73,3kW / 100KS / ručni / 6 stupnjeva prijenosa / 5-vrata</v>
      </c>
      <c r="N105" s="92" t="s">
        <v>174</v>
      </c>
      <c r="O105" s="97">
        <f t="shared" si="1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83</v>
      </c>
      <c r="D106" s="21" t="s">
        <v>49</v>
      </c>
      <c r="E106" s="21" t="s">
        <v>29</v>
      </c>
      <c r="F106" s="21">
        <v>5</v>
      </c>
      <c r="G106" s="21" t="s">
        <v>25</v>
      </c>
      <c r="H106" s="21">
        <v>998</v>
      </c>
      <c r="I106" s="21">
        <v>88.3</v>
      </c>
      <c r="J106" s="1">
        <v>125485.29411491257</v>
      </c>
      <c r="K106" s="43">
        <v>42832</v>
      </c>
      <c r="L106" s="23">
        <v>115</v>
      </c>
      <c r="M106" s="72" t="str">
        <f t="shared" si="0"/>
        <v>Hyundai novi i30 1.0 TGDI 120 6MT / benzin / 88,3kW / 120KS / ručni / 6 stupnjeva prijenosa / 5-vrata</v>
      </c>
      <c r="N106" s="92" t="s">
        <v>175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45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138230.39215791589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45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155836.53845182035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68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148034.3137260901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68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171221.15381486609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84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155534.3100338224</v>
      </c>
      <c r="K111" s="43">
        <v>42832</v>
      </c>
      <c r="L111" s="23">
        <v>115</v>
      </c>
      <c r="M111" s="72" t="str">
        <f t="shared" si="0"/>
        <v>Hyundai novi i30 1.0 TGDI 120 6MT / benzin / 88,3kW / 120KS / ručni / 6 stupnjeva prijenosa / 5-vrata</v>
      </c>
      <c r="N111" s="92" t="s">
        <v>175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84</v>
      </c>
      <c r="D112" s="21" t="s">
        <v>86</v>
      </c>
      <c r="E112" s="21" t="s">
        <v>87</v>
      </c>
      <c r="F112" s="21">
        <v>5</v>
      </c>
      <c r="G112" s="21" t="s">
        <v>25</v>
      </c>
      <c r="H112" s="21">
        <v>1353</v>
      </c>
      <c r="I112" s="21">
        <v>103</v>
      </c>
      <c r="J112" s="1">
        <v>178721.15053713878</v>
      </c>
      <c r="K112" s="43">
        <v>42832</v>
      </c>
      <c r="L112" s="23">
        <v>125</v>
      </c>
      <c r="M112" s="72" t="str">
        <f t="shared" si="0"/>
        <v>Hyundai novi i30 1.4 TGDI 140 7DCT / benzin / 103kW / 140KS / 7DCT / 7 stupnjeva automatski / 5-vrata</v>
      </c>
      <c r="N112" s="92" t="s">
        <v>176</v>
      </c>
      <c r="O112" s="97">
        <f t="shared" si="1"/>
        <v>140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85</v>
      </c>
      <c r="D113" s="21" t="s">
        <v>49</v>
      </c>
      <c r="E113" s="21" t="s">
        <v>29</v>
      </c>
      <c r="F113" s="21">
        <v>5</v>
      </c>
      <c r="G113" s="21" t="s">
        <v>25</v>
      </c>
      <c r="H113" s="21">
        <v>998</v>
      </c>
      <c r="I113" s="21">
        <v>88.3</v>
      </c>
      <c r="J113" s="1">
        <v>149146.03999479668</v>
      </c>
      <c r="K113" s="43">
        <v>42832</v>
      </c>
      <c r="L113" s="23">
        <v>115</v>
      </c>
      <c r="M113" s="72" t="str">
        <f t="shared" si="0"/>
        <v>Hyundai novi i30 1.0 T-GDI 120 6MT / benzin / 88,3kW / 120KS / ručni / 6 stupnjeva prijenosa / 5-vrata</v>
      </c>
      <c r="N113" s="92" t="s">
        <v>177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61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124735.29411551045</v>
      </c>
      <c r="K114" s="43">
        <v>42832</v>
      </c>
      <c r="L114" s="23">
        <v>95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62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129122.54901479455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82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70</v>
      </c>
      <c r="J116" s="1">
        <v>134024.50980018452</v>
      </c>
      <c r="K116" s="43">
        <v>42832</v>
      </c>
      <c r="L116" s="23">
        <v>98</v>
      </c>
      <c r="M116" s="72" t="str">
        <f t="shared" si="0"/>
        <v>Hyundai novi i30 1.6 CRDi 95 6MT / dizel / 70kW / 95KS / ručni / 6 stupnjeva prijenosa / 5-vrata</v>
      </c>
      <c r="N116" s="92" t="s">
        <v>178</v>
      </c>
      <c r="O116" s="97">
        <f t="shared" si="1"/>
        <v>95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83</v>
      </c>
      <c r="D117" s="21" t="s">
        <v>49</v>
      </c>
      <c r="E117" s="21" t="s">
        <v>29</v>
      </c>
      <c r="F117" s="21">
        <v>5</v>
      </c>
      <c r="G117" s="21" t="s">
        <v>26</v>
      </c>
      <c r="H117" s="21">
        <v>1582</v>
      </c>
      <c r="I117" s="21">
        <v>70</v>
      </c>
      <c r="J117" s="1">
        <v>135985.2941096891</v>
      </c>
      <c r="K117" s="43">
        <v>42832</v>
      </c>
      <c r="L117" s="23">
        <v>98</v>
      </c>
      <c r="M117" s="72" t="str">
        <f t="shared" si="0"/>
        <v>Hyundai novi i30 1.6 CRDi 95 6MT / dizel / 70kW / 95KS / ručni / 6 stupnjeva prijenosa / 5-vrata</v>
      </c>
      <c r="N117" s="92" t="s">
        <v>178</v>
      </c>
      <c r="O117" s="97">
        <f t="shared" si="1"/>
        <v>95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45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152432.69230762872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45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167096.15384629666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68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162048.07692348401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68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182480.76864676495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84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1582</v>
      </c>
      <c r="I122" s="21">
        <v>81</v>
      </c>
      <c r="J122" s="1">
        <v>169548.08001165319</v>
      </c>
      <c r="K122" s="43">
        <v>42832</v>
      </c>
      <c r="L122" s="23">
        <v>99</v>
      </c>
      <c r="M122" s="72" t="str">
        <f t="shared" si="0"/>
        <v>Hyundai novi i30 1.6 CRDi 110 6MT / dizel / 81kW / 110KS / ručni / 6 stupnjeva prijenosa / 5-vrata</v>
      </c>
      <c r="N122" s="92" t="s">
        <v>179</v>
      </c>
      <c r="O122" s="97">
        <f t="shared" si="1"/>
        <v>110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84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189980.769917422</v>
      </c>
      <c r="K123" s="43">
        <v>42832</v>
      </c>
      <c r="L123" s="23">
        <v>109</v>
      </c>
      <c r="M123" s="72" t="str">
        <f t="shared" si="0"/>
        <v>Hyundai novi i30 1.6 CRDi 136 7DCT / dizel / 100kW / 136KS / 7DCT / 7 stupnjeva automatski / 5-vrata</v>
      </c>
      <c r="N123" s="92" t="s">
        <v>180</v>
      </c>
      <c r="O123" s="97">
        <f t="shared" si="1"/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135</v>
      </c>
      <c r="D124" s="21" t="s">
        <v>86</v>
      </c>
      <c r="E124" s="21" t="s">
        <v>87</v>
      </c>
      <c r="F124" s="21">
        <v>5</v>
      </c>
      <c r="G124" s="21" t="s">
        <v>25</v>
      </c>
      <c r="H124" s="21">
        <v>1353</v>
      </c>
      <c r="I124" s="21">
        <v>103</v>
      </c>
      <c r="J124" s="1">
        <v>136466.94</v>
      </c>
      <c r="K124" s="43">
        <v>42887</v>
      </c>
      <c r="L124" s="23">
        <v>103</v>
      </c>
      <c r="M124" s="72" t="str">
        <f t="shared" si="0"/>
        <v>Hyundai novi i30 1.4 TGDI 140 7DCT / benzin / 103kW / 140KS / 7DCT / 7 stupnjeva automatski / 5-vrata</v>
      </c>
      <c r="N124" s="92" t="s">
        <v>176</v>
      </c>
      <c r="O124" s="97">
        <f t="shared" si="1"/>
        <v>140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134</v>
      </c>
      <c r="D125" s="21" t="s">
        <v>86</v>
      </c>
      <c r="E125" s="21" t="s">
        <v>87</v>
      </c>
      <c r="F125" s="21">
        <v>5</v>
      </c>
      <c r="G125" s="21" t="s">
        <v>26</v>
      </c>
      <c r="H125" s="21">
        <v>1582</v>
      </c>
      <c r="I125" s="21">
        <v>100</v>
      </c>
      <c r="J125" s="1">
        <v>179596.15444962244</v>
      </c>
      <c r="K125" s="43">
        <v>42887</v>
      </c>
      <c r="L125" s="23">
        <v>109</v>
      </c>
      <c r="M125" s="72" t="str">
        <f t="shared" ref="M125:M483" si="14">N125&amp;" / "&amp;G125&amp;" / "&amp;I125&amp;"kW"&amp;" / "&amp;O125&amp;"KS"&amp;" / "&amp;D125&amp;" / "&amp;E125&amp;" / "&amp;F125&amp;"-vrata"</f>
        <v>Hyundai novi i30 1.6 CRDi 136 7DCT / dizel / 100kW / 136KS / 7DCT / 7 stupnjeva automatski / 5-vrata</v>
      </c>
      <c r="N125" s="92" t="s">
        <v>180</v>
      </c>
      <c r="O125" s="97">
        <f t="shared" ref="O125:O483" si="15">ROUND(I125*1.36,0)</f>
        <v>136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9" t="s">
        <v>41</v>
      </c>
      <c r="B126" s="24" t="s">
        <v>81</v>
      </c>
      <c r="C126" s="24" t="s">
        <v>88</v>
      </c>
      <c r="D126" s="21" t="s">
        <v>49</v>
      </c>
      <c r="E126" s="21" t="s">
        <v>29</v>
      </c>
      <c r="F126" s="21">
        <v>5</v>
      </c>
      <c r="G126" s="21" t="s">
        <v>26</v>
      </c>
      <c r="H126" s="21">
        <v>1582</v>
      </c>
      <c r="I126" s="21">
        <v>100</v>
      </c>
      <c r="J126" s="1">
        <v>155774.03846065103</v>
      </c>
      <c r="K126" s="43">
        <v>42832</v>
      </c>
      <c r="L126" s="23">
        <v>102</v>
      </c>
      <c r="M126" s="72" t="str">
        <f t="shared" si="14"/>
        <v>Hyundai novi i30 1.6 CRDi 110 6MT / dizel / 100kW / 136KS / ručni / 6 stupnjeva prijenosa / 5-vrata</v>
      </c>
      <c r="N126" s="92" t="s">
        <v>179</v>
      </c>
      <c r="O126" s="97">
        <f t="shared" si="15"/>
        <v>136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73</v>
      </c>
      <c r="D127" s="21" t="s">
        <v>49</v>
      </c>
      <c r="E127" s="21" t="s">
        <v>29</v>
      </c>
      <c r="F127" s="21">
        <v>5</v>
      </c>
      <c r="G127" s="21" t="s">
        <v>26</v>
      </c>
      <c r="H127" s="21">
        <v>1582</v>
      </c>
      <c r="I127" s="21">
        <v>70</v>
      </c>
      <c r="J127" s="1">
        <v>114931.37262670549</v>
      </c>
      <c r="K127" s="43">
        <v>42947</v>
      </c>
      <c r="L127" s="23">
        <v>95</v>
      </c>
      <c r="M127" s="72" t="str">
        <f t="shared" si="14"/>
        <v>Hyundai novi i30 1.6 CRDi 95 6MT Classic / dizel / 70kW / 95KS / ručni / 6 stupnjeva prijenosa / 5-vrata</v>
      </c>
      <c r="N127" s="92" t="s">
        <v>181</v>
      </c>
      <c r="O127" s="97">
        <f t="shared" si="15"/>
        <v>95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09" t="s">
        <v>41</v>
      </c>
      <c r="B128" s="110" t="s">
        <v>81</v>
      </c>
      <c r="C128" s="110" t="s">
        <v>73</v>
      </c>
      <c r="D128" s="111" t="s">
        <v>49</v>
      </c>
      <c r="E128" s="111" t="s">
        <v>29</v>
      </c>
      <c r="F128" s="111">
        <v>5</v>
      </c>
      <c r="G128" s="111" t="s">
        <v>25</v>
      </c>
      <c r="H128" s="111">
        <v>1368</v>
      </c>
      <c r="I128" s="111">
        <v>73.3</v>
      </c>
      <c r="J128" s="112">
        <v>96653.465346560246</v>
      </c>
      <c r="K128" s="113">
        <v>42947</v>
      </c>
      <c r="L128" s="114">
        <v>126</v>
      </c>
      <c r="M128" s="115" t="str">
        <f t="shared" ref="M128" si="16">N128&amp;" / "&amp;G128&amp;" / "&amp;I128&amp;"kW"&amp;" / "&amp;O128&amp;"KS"&amp;" / "&amp;D128&amp;" / "&amp;E128&amp;" / "&amp;F128&amp;"-vrata"</f>
        <v>Hyundai novi i30 1.4i 100 6MT / benzin / 73,3kW / 100KS / ručni / 6 stupnjeva prijenosa / 5-vrata</v>
      </c>
      <c r="N128" s="116" t="s">
        <v>173</v>
      </c>
      <c r="O128" s="117">
        <f t="shared" ref="O128" si="17">ROUND(I128*1.36,0)</f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25">
      <c r="A129" s="19" t="s">
        <v>41</v>
      </c>
      <c r="B129" s="24" t="s">
        <v>81</v>
      </c>
      <c r="C129" s="24" t="s">
        <v>190</v>
      </c>
      <c r="D129" s="21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21">
        <v>73.3</v>
      </c>
      <c r="J129" s="1">
        <v>106490.19607676714</v>
      </c>
      <c r="K129" s="43">
        <v>42998</v>
      </c>
      <c r="L129" s="23">
        <v>126</v>
      </c>
      <c r="M129" s="72" t="str">
        <f t="shared" si="14"/>
        <v>Hyundai novi i30 1.4i 100 6MT / benzin / 73,3kW / 100KS / ručni / 6 stupnjeva prijenosa / 5-vrata</v>
      </c>
      <c r="N129" s="92" t="s">
        <v>173</v>
      </c>
      <c r="O129" s="97">
        <f t="shared" si="15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37" t="s">
        <v>41</v>
      </c>
      <c r="B130" s="121" t="s">
        <v>81</v>
      </c>
      <c r="C130" s="121" t="s">
        <v>73</v>
      </c>
      <c r="D130" s="122" t="s">
        <v>49</v>
      </c>
      <c r="E130" s="21" t="s">
        <v>29</v>
      </c>
      <c r="F130" s="39">
        <v>5</v>
      </c>
      <c r="G130" s="21" t="s">
        <v>25</v>
      </c>
      <c r="H130" s="39">
        <v>1368</v>
      </c>
      <c r="I130" s="39">
        <v>73.3</v>
      </c>
      <c r="J130" s="2">
        <v>97619.999999339692</v>
      </c>
      <c r="K130" s="118">
        <v>43112</v>
      </c>
      <c r="L130" s="40">
        <v>126</v>
      </c>
      <c r="M130" s="123" t="str">
        <f t="shared" si="14"/>
        <v>Hyundai novi i30 1.4i 100 6MT / benzin / 73,3kW / 100KS / ručni / 6 stupnjeva prijenosa / 5-vrata</v>
      </c>
      <c r="N130" s="105" t="s">
        <v>173</v>
      </c>
      <c r="O130" s="97">
        <f t="shared" si="15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61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39">
        <v>73.3</v>
      </c>
      <c r="J131" s="1">
        <v>105620.0000006622</v>
      </c>
      <c r="K131" s="22">
        <v>43112</v>
      </c>
      <c r="L131" s="23">
        <v>126</v>
      </c>
      <c r="M131" s="120" t="str">
        <f t="shared" si="14"/>
        <v>Hyundai novi i30 1.4i 100 6MT / benzin / 73,3kW / 100KS / ručni / 6 stupnjeva prijenosa / 5-vrata</v>
      </c>
      <c r="N131" s="92" t="s">
        <v>173</v>
      </c>
      <c r="O131" s="97">
        <f t="shared" si="15"/>
        <v>100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62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108820.0001131607</v>
      </c>
      <c r="K132" s="22">
        <v>43112</v>
      </c>
      <c r="L132" s="23">
        <v>130</v>
      </c>
      <c r="M132" s="120" t="str">
        <f t="shared" si="14"/>
        <v>Hyundai novi i30 1.4i 100 6MT / benzin / 73,3kW / 100KS / ručni / 6 stupnjeva prijenosa / 5-vrata</v>
      </c>
      <c r="N132" s="92" t="s">
        <v>173</v>
      </c>
      <c r="O132" s="97">
        <f t="shared" si="15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62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118995.00067081317</v>
      </c>
      <c r="K133" s="22">
        <v>43112</v>
      </c>
      <c r="L133" s="23">
        <v>115</v>
      </c>
      <c r="M133" s="120" t="str">
        <f t="shared" si="14"/>
        <v>Hyundai novi i30 1.0 TGDI 120 6MT / benzin / 88,3kW / 120KS / ručni / 6 stupnjeva prijenosa / 5-vrata</v>
      </c>
      <c r="N133" s="92" t="s">
        <v>175</v>
      </c>
      <c r="O133" s="97">
        <f t="shared" si="15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83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1368</v>
      </c>
      <c r="I134" s="39">
        <v>73.3</v>
      </c>
      <c r="J134" s="1">
        <v>115820.00072285655</v>
      </c>
      <c r="K134" s="22">
        <v>43112</v>
      </c>
      <c r="L134" s="23">
        <v>130</v>
      </c>
      <c r="M134" s="120" t="str">
        <f t="shared" si="14"/>
        <v>Hyundai novi i30 1.4i  100 6MT / benzin / 73,3kW / 100KS / ručni / 6 stupnjeva prijenosa / 5-vrata</v>
      </c>
      <c r="N134" s="92" t="s">
        <v>174</v>
      </c>
      <c r="O134" s="97">
        <f t="shared" si="15"/>
        <v>100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83</v>
      </c>
      <c r="D135" s="20" t="s">
        <v>49</v>
      </c>
      <c r="E135" s="21" t="s">
        <v>29</v>
      </c>
      <c r="F135" s="21">
        <v>5</v>
      </c>
      <c r="G135" s="21" t="s">
        <v>25</v>
      </c>
      <c r="H135" s="21">
        <v>998</v>
      </c>
      <c r="I135" s="21">
        <v>88.3</v>
      </c>
      <c r="J135" s="1">
        <v>125994.9999972207</v>
      </c>
      <c r="K135" s="22">
        <v>43112</v>
      </c>
      <c r="L135" s="23">
        <v>115</v>
      </c>
      <c r="M135" s="120" t="str">
        <f t="shared" si="14"/>
        <v>Hyundai novi i30 1.0 TGDI 120 6MT / benzin / 88,3kW / 120KS / ručni / 6 stupnjeva prijenosa / 5-vrata</v>
      </c>
      <c r="N135" s="92" t="s">
        <v>175</v>
      </c>
      <c r="O135" s="97">
        <f t="shared" si="15"/>
        <v>120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45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137995.00000113598</v>
      </c>
      <c r="K136" s="22">
        <v>43112</v>
      </c>
      <c r="L136" s="23">
        <v>115</v>
      </c>
      <c r="M136" s="120" t="str">
        <f t="shared" si="14"/>
        <v>Hyundai novi i30 1.0 TGDI 120 6MT / benzin / 88,3kW / 120KS / ručni / 6 stupnjeva prijenosa / 5-vrata</v>
      </c>
      <c r="N136" s="92" t="s">
        <v>175</v>
      </c>
      <c r="O136" s="97">
        <f t="shared" si="15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45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156733.33380974692</v>
      </c>
      <c r="K137" s="22">
        <v>43112</v>
      </c>
      <c r="L137" s="23">
        <v>125</v>
      </c>
      <c r="M137" s="120" t="str">
        <f t="shared" si="14"/>
        <v>Hyundai novi i30 1.4 TGDI 140 7DCT / benzin / 103kW / 140KS / 7DCT / 7 stupnjeva automatski / 5-vrata</v>
      </c>
      <c r="N137" s="92" t="s">
        <v>176</v>
      </c>
      <c r="O137" s="97">
        <f t="shared" si="15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68</v>
      </c>
      <c r="D138" s="20" t="s">
        <v>49</v>
      </c>
      <c r="E138" s="21" t="s">
        <v>29</v>
      </c>
      <c r="F138" s="21">
        <v>5</v>
      </c>
      <c r="G138" s="21" t="s">
        <v>25</v>
      </c>
      <c r="H138" s="21">
        <v>998</v>
      </c>
      <c r="I138" s="21">
        <v>88.3</v>
      </c>
      <c r="J138" s="1">
        <v>147995.00000019959</v>
      </c>
      <c r="K138" s="22">
        <v>43112</v>
      </c>
      <c r="L138" s="23">
        <v>115</v>
      </c>
      <c r="M138" s="120" t="str">
        <f t="shared" si="14"/>
        <v>Hyundai novi i30 1.0 TGDI 120 6MT / benzin / 88,3kW / 120KS / ručni / 6 stupnjeva prijenosa / 5-vrata</v>
      </c>
      <c r="N138" s="92" t="s">
        <v>175</v>
      </c>
      <c r="O138" s="97">
        <f t="shared" si="15"/>
        <v>120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68</v>
      </c>
      <c r="D139" s="21" t="s">
        <v>86</v>
      </c>
      <c r="E139" s="21" t="s">
        <v>87</v>
      </c>
      <c r="F139" s="21">
        <v>5</v>
      </c>
      <c r="G139" s="21" t="s">
        <v>25</v>
      </c>
      <c r="H139" s="21">
        <v>1353</v>
      </c>
      <c r="I139" s="21">
        <v>103</v>
      </c>
      <c r="J139" s="1">
        <v>171971.42906858813</v>
      </c>
      <c r="K139" s="22">
        <v>43112</v>
      </c>
      <c r="L139" s="23">
        <v>125</v>
      </c>
      <c r="M139" s="120" t="str">
        <f t="shared" si="14"/>
        <v>Hyundai novi i30 1.4 TGDI 140 7DCT / benzin / 103kW / 140KS / 7DCT / 7 stupnjeva automatski / 5-vrata</v>
      </c>
      <c r="N139" s="92" t="s">
        <v>176</v>
      </c>
      <c r="O139" s="97">
        <f t="shared" si="15"/>
        <v>140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73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117229.99999989182</v>
      </c>
      <c r="K140" s="22">
        <v>43112</v>
      </c>
      <c r="L140" s="23">
        <v>95</v>
      </c>
      <c r="M140" s="120" t="str">
        <f t="shared" si="14"/>
        <v>Hyundai novi i30 1.6 CRDi 95 6MT / dizel / 70kW / 95KS / ručni / 6 stupnjeva prijenosa / 5-vrata</v>
      </c>
      <c r="N140" s="92" t="s">
        <v>178</v>
      </c>
      <c r="O140" s="97">
        <f t="shared" si="15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61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125229.99999782894</v>
      </c>
      <c r="K141" s="22">
        <v>43112</v>
      </c>
      <c r="L141" s="23">
        <v>95</v>
      </c>
      <c r="M141" s="120" t="str">
        <f t="shared" si="14"/>
        <v>Hyundai novi i30 1.6 CRDi 95 6MT / dizel / 70kW / 95KS / ručni / 6 stupnjeva prijenosa / 5-vrata</v>
      </c>
      <c r="N141" s="92" t="s">
        <v>178</v>
      </c>
      <c r="O141" s="97">
        <f t="shared" si="15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62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70</v>
      </c>
      <c r="J142" s="1">
        <v>129704.99999510894</v>
      </c>
      <c r="K142" s="22">
        <v>43112</v>
      </c>
      <c r="L142" s="23">
        <v>98</v>
      </c>
      <c r="M142" s="120" t="str">
        <f t="shared" si="14"/>
        <v>Hyundai novi i30 1.6 CRDi 95 6MT / dizel / 70kW / 95KS / ručni / 6 stupnjeva prijenosa / 5-vrata</v>
      </c>
      <c r="N142" s="92" t="s">
        <v>178</v>
      </c>
      <c r="O142" s="97">
        <f t="shared" si="15"/>
        <v>95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83</v>
      </c>
      <c r="D143" s="20" t="s">
        <v>49</v>
      </c>
      <c r="E143" s="21" t="s">
        <v>29</v>
      </c>
      <c r="F143" s="21">
        <v>5</v>
      </c>
      <c r="G143" s="21" t="s">
        <v>26</v>
      </c>
      <c r="H143" s="21">
        <v>1582</v>
      </c>
      <c r="I143" s="21">
        <v>70</v>
      </c>
      <c r="J143" s="1">
        <v>136704.99999192415</v>
      </c>
      <c r="K143" s="22">
        <v>43112</v>
      </c>
      <c r="L143" s="23">
        <v>98</v>
      </c>
      <c r="M143" s="120" t="str">
        <f t="shared" si="14"/>
        <v>Hyundai novi i30 1.6 CRDi 95 6MT / dizel / 70kW / 95KS / ručni / 6 stupnjeva prijenosa / 5-vrata</v>
      </c>
      <c r="N143" s="92" t="s">
        <v>178</v>
      </c>
      <c r="O143" s="97">
        <f t="shared" si="15"/>
        <v>95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45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153361.90523975182</v>
      </c>
      <c r="K144" s="22">
        <v>43112</v>
      </c>
      <c r="L144" s="23">
        <v>99</v>
      </c>
      <c r="M144" s="120" t="str">
        <f t="shared" si="14"/>
        <v>Hyundai novi i30 1.6 CRDi 110 6MT / dizel / 81kW / 110KS / ručni / 6 stupnjeva prijenosa / 5-vrata</v>
      </c>
      <c r="N144" s="92" t="s">
        <v>179</v>
      </c>
      <c r="O144" s="97">
        <f t="shared" si="15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45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167885.71476276222</v>
      </c>
      <c r="K145" s="22">
        <v>43112</v>
      </c>
      <c r="L145" s="23">
        <v>109</v>
      </c>
      <c r="M145" s="120" t="str">
        <f t="shared" si="14"/>
        <v>Hyundai novi i30 1.6 CRDi 136 7DCT / dizel / 100kW / 136KS / 7DCT / 7 stupnjeva automatski / 5-vrata</v>
      </c>
      <c r="N145" s="92" t="s">
        <v>180</v>
      </c>
      <c r="O145" s="97">
        <f t="shared" si="15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68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81</v>
      </c>
      <c r="J146" s="1">
        <v>162885.71476248757</v>
      </c>
      <c r="K146" s="22">
        <v>43112</v>
      </c>
      <c r="L146" s="23">
        <v>99</v>
      </c>
      <c r="M146" s="120" t="str">
        <f t="shared" si="14"/>
        <v>Hyundai novi i30 1.6 CRDi 110 6MT / dizel / 81kW / 110KS / ručni / 6 stupnjeva prijenosa / 5-vrata</v>
      </c>
      <c r="N146" s="92" t="s">
        <v>179</v>
      </c>
      <c r="O146" s="97">
        <f t="shared" si="15"/>
        <v>110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68</v>
      </c>
      <c r="D147" s="21" t="s">
        <v>86</v>
      </c>
      <c r="E147" s="21" t="s">
        <v>87</v>
      </c>
      <c r="F147" s="21">
        <v>5</v>
      </c>
      <c r="G147" s="21" t="s">
        <v>26</v>
      </c>
      <c r="H147" s="21">
        <v>1582</v>
      </c>
      <c r="I147" s="21">
        <v>100</v>
      </c>
      <c r="J147" s="1">
        <v>183123.80994257057</v>
      </c>
      <c r="K147" s="22">
        <v>43112</v>
      </c>
      <c r="L147" s="23">
        <v>109</v>
      </c>
      <c r="M147" s="120" t="str">
        <f t="shared" si="14"/>
        <v>Hyundai novi i30 1.6 CRDi 136 7DCT / dizel / 100kW / 136KS / 7DCT / 7 stupnjeva automatski / 5-vrata</v>
      </c>
      <c r="N147" s="92" t="s">
        <v>180</v>
      </c>
      <c r="O147" s="97">
        <f t="shared" si="15"/>
        <v>136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218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117229.99999963862</v>
      </c>
      <c r="K148" s="22">
        <v>43112</v>
      </c>
      <c r="L148" s="23">
        <v>95</v>
      </c>
      <c r="M148" s="120" t="str">
        <f t="shared" si="14"/>
        <v>Hyundai novi i30 1.6 CRDi 95 6MT / dizel / 70kW / 95KS / ručni / 6 stupnjeva prijenosa / 5-vrata</v>
      </c>
      <c r="N148" s="92" t="s">
        <v>178</v>
      </c>
      <c r="O148" s="97">
        <f t="shared" si="15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190</v>
      </c>
      <c r="D149" s="20" t="s">
        <v>49</v>
      </c>
      <c r="E149" s="21" t="s">
        <v>29</v>
      </c>
      <c r="F149" s="21">
        <v>5</v>
      </c>
      <c r="G149" s="21" t="s">
        <v>25</v>
      </c>
      <c r="H149" s="21">
        <v>1368</v>
      </c>
      <c r="I149" s="21">
        <v>73.3</v>
      </c>
      <c r="J149" s="1">
        <v>108619.99998904401</v>
      </c>
      <c r="K149" s="22">
        <v>43112</v>
      </c>
      <c r="L149" s="23">
        <v>126</v>
      </c>
      <c r="M149" s="120" t="str">
        <f t="shared" si="14"/>
        <v>Hyundai novi i30 1.4i  100 6MT / benzin / 73,3kW / 100KS / ručni / 6 stupnjeva prijenosa / 5-vrata</v>
      </c>
      <c r="N149" s="92" t="s">
        <v>174</v>
      </c>
      <c r="O149" s="97">
        <f t="shared" si="15"/>
        <v>100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142</v>
      </c>
      <c r="D150" s="20" t="s">
        <v>49</v>
      </c>
      <c r="E150" s="21" t="s">
        <v>29</v>
      </c>
      <c r="F150" s="21">
        <v>5</v>
      </c>
      <c r="G150" s="21" t="s">
        <v>26</v>
      </c>
      <c r="H150" s="21">
        <v>1582</v>
      </c>
      <c r="I150" s="21">
        <v>70</v>
      </c>
      <c r="J150" s="1">
        <v>141704.99999743467</v>
      </c>
      <c r="K150" s="22">
        <v>43112</v>
      </c>
      <c r="L150" s="23">
        <v>98</v>
      </c>
      <c r="M150" s="120" t="str">
        <f t="shared" si="14"/>
        <v>Hyundai novi i30 1.6 CRDi 95 6MT / dizel / 70kW / 95KS / ručni / 6 stupnjeva prijenosa / 5-vrata</v>
      </c>
      <c r="N150" s="92" t="s">
        <v>178</v>
      </c>
      <c r="O150" s="97">
        <f t="shared" si="15"/>
        <v>95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142</v>
      </c>
      <c r="D151" s="20" t="s">
        <v>49</v>
      </c>
      <c r="E151" s="21" t="s">
        <v>29</v>
      </c>
      <c r="F151" s="21">
        <v>5</v>
      </c>
      <c r="G151" s="21" t="s">
        <v>26</v>
      </c>
      <c r="H151" s="21">
        <v>1582</v>
      </c>
      <c r="I151" s="21">
        <v>81</v>
      </c>
      <c r="J151" s="1">
        <v>146529.99999746811</v>
      </c>
      <c r="K151" s="22">
        <v>43112</v>
      </c>
      <c r="L151" s="23">
        <v>99</v>
      </c>
      <c r="M151" s="120" t="str">
        <f t="shared" si="14"/>
        <v>Hyundai novi i30 1.6 CRDi 110 6MT / dizel / 81kW / 110KS / ručni / 6 stupnjeva prijenosa / 5-vrata</v>
      </c>
      <c r="N151" s="92" t="s">
        <v>179</v>
      </c>
      <c r="O151" s="97">
        <f t="shared" si="15"/>
        <v>110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219</v>
      </c>
      <c r="D152" s="20" t="s">
        <v>86</v>
      </c>
      <c r="E152" s="21" t="s">
        <v>87</v>
      </c>
      <c r="F152" s="21">
        <v>5</v>
      </c>
      <c r="G152" s="21" t="s">
        <v>26</v>
      </c>
      <c r="H152" s="21">
        <v>1582</v>
      </c>
      <c r="I152" s="21">
        <v>100</v>
      </c>
      <c r="J152" s="1">
        <v>198361.9052378147</v>
      </c>
      <c r="K152" s="22">
        <v>43112</v>
      </c>
      <c r="L152" s="23">
        <v>109</v>
      </c>
      <c r="M152" s="120" t="str">
        <f t="shared" si="14"/>
        <v>Hyundai novi i30 1.6 CRDi 136 7DCT / dizel / 100kW / 136KS / 7DCT / 7 stupnjeva automatski / 5-vrata</v>
      </c>
      <c r="N152" s="92" t="s">
        <v>180</v>
      </c>
      <c r="O152" s="94">
        <f t="shared" si="15"/>
        <v>136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1368</v>
      </c>
      <c r="I153" s="21">
        <v>73.3</v>
      </c>
      <c r="J153" s="1">
        <v>120820.00000491359</v>
      </c>
      <c r="K153" s="22">
        <v>43196</v>
      </c>
      <c r="L153" s="23">
        <v>130</v>
      </c>
      <c r="M153" s="120" t="str">
        <f t="shared" ref="M153:M163" si="18">N153&amp;" / "&amp;G153&amp;" / "&amp;I153&amp;"kW"&amp;" / "&amp;O153&amp;"KS"&amp;" / "&amp;D153&amp;" / "&amp;E153&amp;" / "&amp;F153&amp;"-vrata"</f>
        <v>Hyundai novi i30 1.4i  100 6MT / benzin / 73,3kW / 100KS / ručni / 6 stupnjeva prijenosa / 5-vrata</v>
      </c>
      <c r="N153" s="92" t="s">
        <v>174</v>
      </c>
      <c r="O153" s="97">
        <f t="shared" ref="O153:O163" si="19">ROUND(I153*1.36,0)</f>
        <v>100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130995.0000034348</v>
      </c>
      <c r="K154" s="22">
        <v>43196</v>
      </c>
      <c r="L154" s="23">
        <v>115</v>
      </c>
      <c r="M154" s="120" t="str">
        <f t="shared" si="18"/>
        <v>Hyundai novi i30 1.0 TGDI 120 6MT / benzin / 88,3kW / 120KS / ručni / 6 stupnjeva prijenosa / 5-vrata</v>
      </c>
      <c r="N154" s="92" t="s">
        <v>175</v>
      </c>
      <c r="O154" s="97">
        <f t="shared" si="19"/>
        <v>120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230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137520.00000273882</v>
      </c>
      <c r="K155" s="22">
        <v>43196</v>
      </c>
      <c r="L155" s="23">
        <v>124</v>
      </c>
      <c r="M155" s="120" t="str">
        <f t="shared" si="18"/>
        <v>Hyundai novi i30 1.4 TGDI 140 6MT / benzin / 103kW / 140KS / ručni / 6 stupnjeva prijenosa / 5-vrata</v>
      </c>
      <c r="N155" s="92" t="s">
        <v>231</v>
      </c>
      <c r="O155" s="97">
        <f t="shared" si="19"/>
        <v>140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230</v>
      </c>
      <c r="D156" s="20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141705.00000235782</v>
      </c>
      <c r="K156" s="22">
        <v>43196</v>
      </c>
      <c r="L156" s="23">
        <v>98</v>
      </c>
      <c r="M156" s="120" t="str">
        <f t="shared" si="18"/>
        <v>Hyundai novi i30 1.6 CRDi 95 6MT / dizel / 70kW / 95KS / ručni / 6 stupnjeva prijenosa / 5-vrata</v>
      </c>
      <c r="N156" s="92" t="s">
        <v>178</v>
      </c>
      <c r="O156" s="97">
        <f t="shared" si="19"/>
        <v>95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1368</v>
      </c>
      <c r="I157" s="21">
        <v>73.3</v>
      </c>
      <c r="J157" s="1">
        <v>124820.0000042371</v>
      </c>
      <c r="K157" s="22">
        <v>43196</v>
      </c>
      <c r="L157" s="23">
        <v>130</v>
      </c>
      <c r="M157" s="120" t="str">
        <f t="shared" si="18"/>
        <v>Hyundai novi i30 1.4i  100 6MT / benzin / 73,3kW / 100KS / ručni / 6 stupnjeva prijenosa / 5-vrata</v>
      </c>
      <c r="N157" s="92" t="s">
        <v>174</v>
      </c>
      <c r="O157" s="97">
        <f t="shared" si="19"/>
        <v>100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25</v>
      </c>
      <c r="H158" s="21">
        <v>998</v>
      </c>
      <c r="I158" s="21">
        <v>88.3</v>
      </c>
      <c r="J158" s="1">
        <v>134995.00000298239</v>
      </c>
      <c r="K158" s="22">
        <v>43196</v>
      </c>
      <c r="L158" s="23">
        <v>115</v>
      </c>
      <c r="M158" s="120" t="str">
        <f t="shared" si="18"/>
        <v>Hyundai novi i30 1.0 TGDI 120 6MT / benzin / 88,3kW / 120KS / ručni / 6 stupnjeva prijenosa / 5-vrata</v>
      </c>
      <c r="N158" s="92" t="s">
        <v>175</v>
      </c>
      <c r="O158" s="97">
        <f t="shared" si="19"/>
        <v>120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25">
      <c r="A159" s="19" t="s">
        <v>41</v>
      </c>
      <c r="B159" s="119" t="s">
        <v>81</v>
      </c>
      <c r="C159" s="119" t="s">
        <v>232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141520.00000238707</v>
      </c>
      <c r="K159" s="22">
        <v>43196</v>
      </c>
      <c r="L159" s="23">
        <v>124</v>
      </c>
      <c r="M159" s="120" t="str">
        <f t="shared" si="18"/>
        <v>Hyundai novi i30 1.4 TGDI 140 6MT / benzin / 103kW / 140KS / ručni / 6 stupnjeva prijenosa / 5-vrata</v>
      </c>
      <c r="N159" s="92" t="s">
        <v>231</v>
      </c>
      <c r="O159" s="97">
        <f t="shared" si="19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29" customFormat="1" x14ac:dyDescent="0.25">
      <c r="A160" s="19" t="s">
        <v>41</v>
      </c>
      <c r="B160" s="119" t="s">
        <v>81</v>
      </c>
      <c r="C160" s="119" t="s">
        <v>232</v>
      </c>
      <c r="D160" s="20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145705.00000207135</v>
      </c>
      <c r="K160" s="22">
        <v>43196</v>
      </c>
      <c r="L160" s="23">
        <v>98</v>
      </c>
      <c r="M160" s="120" t="str">
        <f t="shared" ref="M160" si="20">N160&amp;" / "&amp;G160&amp;" / "&amp;I160&amp;"kW"&amp;" / "&amp;O160&amp;"KS"&amp;" / "&amp;D160&amp;" / "&amp;E160&amp;" / "&amp;F160&amp;"-vrata"</f>
        <v>Hyundai novi i30 1.6 CRDi 95 6MT / dizel / 70kW / 95KS / ručni / 6 stupnjeva prijenosa / 5-vrata</v>
      </c>
      <c r="N160" s="92" t="s">
        <v>178</v>
      </c>
      <c r="O160" s="94">
        <f t="shared" ref="O160" si="21">ROUND(I160*1.36,0)</f>
        <v>95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30" customFormat="1" x14ac:dyDescent="0.25">
      <c r="A161" s="19" t="s">
        <v>41</v>
      </c>
      <c r="B161" s="119" t="s">
        <v>81</v>
      </c>
      <c r="C161" s="119" t="s">
        <v>233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1353</v>
      </c>
      <c r="I161" s="21">
        <v>103</v>
      </c>
      <c r="J161" s="1">
        <v>146319.99997597001</v>
      </c>
      <c r="K161" s="22">
        <v>43196</v>
      </c>
      <c r="L161" s="23">
        <v>124</v>
      </c>
      <c r="M161" s="155" t="str">
        <f t="shared" si="18"/>
        <v>Hyundai novi i30 1.6 CRDi 95 6MT / benzin / 103kW / 140KS / ručni / 6 stupnjeva prijenosa / 5-vrata</v>
      </c>
      <c r="N161" s="92" t="s">
        <v>178</v>
      </c>
      <c r="O161" s="94">
        <f t="shared" si="19"/>
        <v>140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37" t="s">
        <v>41</v>
      </c>
      <c r="B162" s="121" t="s">
        <v>81</v>
      </c>
      <c r="C162" s="121" t="s">
        <v>73</v>
      </c>
      <c r="D162" s="122" t="s">
        <v>49</v>
      </c>
      <c r="E162" s="39" t="s">
        <v>29</v>
      </c>
      <c r="F162" s="39">
        <v>5</v>
      </c>
      <c r="G162" s="39" t="s">
        <v>25</v>
      </c>
      <c r="H162" s="39">
        <v>1368</v>
      </c>
      <c r="I162" s="39">
        <v>73.3</v>
      </c>
      <c r="J162" s="2">
        <v>101620</v>
      </c>
      <c r="K162" s="118">
        <v>43305</v>
      </c>
      <c r="L162" s="40">
        <v>126</v>
      </c>
      <c r="M162" s="123" t="str">
        <f t="shared" si="18"/>
        <v>Hyundai novi i30 1.4i 100 6MT / benzin / 73,3kW / 100KS / ručni / 6 stupnjeva prijenosa / 5-vrata</v>
      </c>
      <c r="N162" s="105" t="s">
        <v>173</v>
      </c>
      <c r="O162" s="106">
        <f t="shared" si="19"/>
        <v>100</v>
      </c>
      <c r="P162" s="124"/>
      <c r="Q162" s="125"/>
      <c r="R162" s="125"/>
      <c r="S162" s="126"/>
      <c r="T162" s="126"/>
      <c r="U162" s="126"/>
      <c r="V162" s="126"/>
      <c r="W162" s="126"/>
      <c r="X162" s="125"/>
      <c r="Y162" s="125"/>
      <c r="Z162" s="126"/>
      <c r="AA162" s="126"/>
      <c r="AB162" s="126"/>
      <c r="AC162" s="132"/>
      <c r="AD162" s="125" t="s">
        <v>27</v>
      </c>
      <c r="AE162" s="127"/>
      <c r="AF162" s="128"/>
      <c r="AG162" s="128"/>
      <c r="AH162" s="127"/>
      <c r="AI162" s="128"/>
      <c r="AJ162" s="133"/>
    </row>
    <row r="163" spans="1:36" s="18" customFormat="1" x14ac:dyDescent="0.25">
      <c r="A163" s="19" t="s">
        <v>41</v>
      </c>
      <c r="B163" s="119" t="s">
        <v>81</v>
      </c>
      <c r="C163" s="119" t="s">
        <v>73</v>
      </c>
      <c r="D163" s="20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70</v>
      </c>
      <c r="J163" s="1">
        <v>121230</v>
      </c>
      <c r="K163" s="118">
        <v>43305</v>
      </c>
      <c r="L163" s="23">
        <v>95</v>
      </c>
      <c r="M163" s="120" t="str">
        <f t="shared" si="18"/>
        <v>Hyundai novi i30 1.6 CRDi 95 6MT / dizel / 70kW / 95KS / ručni / 6 stupnjeva prijenosa / 5-vrata</v>
      </c>
      <c r="N163" s="92" t="s">
        <v>178</v>
      </c>
      <c r="O163" s="97">
        <f t="shared" si="19"/>
        <v>95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1368</v>
      </c>
      <c r="I164" s="21">
        <v>73.3</v>
      </c>
      <c r="J164" s="1">
        <v>122990</v>
      </c>
      <c r="K164" s="118">
        <v>43305</v>
      </c>
      <c r="L164" s="23">
        <v>143</v>
      </c>
      <c r="M164" s="120" t="str">
        <f t="shared" ref="M164:M201" si="22">N164&amp;" / "&amp;G164&amp;" / "&amp;I164&amp;"kW"&amp;" / "&amp;O164&amp;"KS"&amp;" / "&amp;D164&amp;" / "&amp;E164&amp;" / "&amp;F164&amp;"-vrata"</f>
        <v>Hyundai novi i30 1.4i  100 6MT / benzin / 73,3kW / 100KS / ručni / 6 stupnjeva prijenosa / 5-vrata</v>
      </c>
      <c r="N164" s="92" t="s">
        <v>174</v>
      </c>
      <c r="O164" s="97">
        <f t="shared" ref="O164:O201" si="23">ROUND(I164*1.36,0)</f>
        <v>100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9" t="s">
        <v>41</v>
      </c>
      <c r="B165" s="119" t="s">
        <v>81</v>
      </c>
      <c r="C165" s="119" t="s">
        <v>232</v>
      </c>
      <c r="D165" s="20" t="s">
        <v>49</v>
      </c>
      <c r="E165" s="21" t="s">
        <v>29</v>
      </c>
      <c r="F165" s="21">
        <v>5</v>
      </c>
      <c r="G165" s="21" t="s">
        <v>25</v>
      </c>
      <c r="H165" s="21">
        <v>1368</v>
      </c>
      <c r="I165" s="21">
        <v>73.3</v>
      </c>
      <c r="J165" s="1">
        <v>125990</v>
      </c>
      <c r="K165" s="118">
        <v>43305</v>
      </c>
      <c r="L165" s="23">
        <v>143</v>
      </c>
      <c r="M165" s="120" t="str">
        <f t="shared" si="22"/>
        <v>Hyundai novi i30 1.4i  100 6MT / benzin / 73,3kW / 100KS / ručni / 6 stupnjeva prijenosa / 5-vrata</v>
      </c>
      <c r="N165" s="92" t="s">
        <v>174</v>
      </c>
      <c r="O165" s="97">
        <f t="shared" si="23"/>
        <v>100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8" customFormat="1" x14ac:dyDescent="0.25">
      <c r="A166" s="19" t="s">
        <v>41</v>
      </c>
      <c r="B166" s="119" t="s">
        <v>81</v>
      </c>
      <c r="C166" s="119" t="s">
        <v>230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145990</v>
      </c>
      <c r="K166" s="118">
        <v>43305</v>
      </c>
      <c r="L166" s="23">
        <v>104</v>
      </c>
      <c r="M166" s="120" t="str">
        <f t="shared" si="22"/>
        <v>Hyundai novi i30 1.6 CRDi 95 6MT / dizel / 70kW / 95KS / ručni / 6 stupnjeva prijenosa / 5-vrata</v>
      </c>
      <c r="N166" s="92" t="s">
        <v>178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8" customFormat="1" x14ac:dyDescent="0.25">
      <c r="A167" s="109" t="s">
        <v>41</v>
      </c>
      <c r="B167" s="164" t="s">
        <v>81</v>
      </c>
      <c r="C167" s="164" t="s">
        <v>232</v>
      </c>
      <c r="D167" s="165" t="s">
        <v>49</v>
      </c>
      <c r="E167" s="111" t="s">
        <v>29</v>
      </c>
      <c r="F167" s="111">
        <v>5</v>
      </c>
      <c r="G167" s="111" t="s">
        <v>26</v>
      </c>
      <c r="H167" s="111">
        <v>1582</v>
      </c>
      <c r="I167" s="111">
        <v>70</v>
      </c>
      <c r="J167" s="112">
        <v>148990</v>
      </c>
      <c r="K167" s="166">
        <v>43305</v>
      </c>
      <c r="L167" s="114">
        <v>104</v>
      </c>
      <c r="M167" s="167" t="str">
        <f t="shared" si="22"/>
        <v>Hyundai novi i30 1.6 CRDi 95 6MT / dizel / 70kW / 95KS / ručni / 6 stupnjeva prijenosa / 5-vrata</v>
      </c>
      <c r="N167" s="116" t="s">
        <v>178</v>
      </c>
      <c r="O167" s="168">
        <f t="shared" si="23"/>
        <v>95</v>
      </c>
      <c r="P167" s="141"/>
      <c r="Q167" s="142"/>
      <c r="R167" s="142"/>
      <c r="S167" s="143"/>
      <c r="T167" s="143"/>
      <c r="U167" s="143"/>
      <c r="V167" s="143"/>
      <c r="W167" s="143"/>
      <c r="X167" s="142"/>
      <c r="Y167" s="142"/>
      <c r="Z167" s="143"/>
      <c r="AA167" s="143"/>
      <c r="AB167" s="143"/>
      <c r="AC167" s="169"/>
      <c r="AD167" s="142" t="s">
        <v>27</v>
      </c>
      <c r="AE167" s="144"/>
      <c r="AF167" s="145"/>
      <c r="AG167" s="145"/>
      <c r="AH167" s="144"/>
      <c r="AI167" s="145"/>
      <c r="AJ167" s="170"/>
    </row>
    <row r="168" spans="1:36" s="154" customFormat="1" x14ac:dyDescent="0.25">
      <c r="A168" s="109" t="s">
        <v>41</v>
      </c>
      <c r="B168" s="164" t="s">
        <v>81</v>
      </c>
      <c r="C168" s="119" t="s">
        <v>73</v>
      </c>
      <c r="D168" s="20" t="s">
        <v>49</v>
      </c>
      <c r="E168" s="11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101990</v>
      </c>
      <c r="K168" s="22">
        <v>43378</v>
      </c>
      <c r="L168" s="23" t="s">
        <v>285</v>
      </c>
      <c r="M168" s="167" t="str">
        <f t="shared" si="22"/>
        <v>Hyundai novi i30 1.4i  100 6MT / benzin / 73,3kW / 100KS / ručni / 6 stupnjeva prijenosa / 5-vrata</v>
      </c>
      <c r="N168" s="92" t="s">
        <v>174</v>
      </c>
      <c r="O168" s="168">
        <f t="shared" si="23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4" customFormat="1" x14ac:dyDescent="0.25">
      <c r="A169" s="109" t="s">
        <v>41</v>
      </c>
      <c r="B169" s="164" t="s">
        <v>81</v>
      </c>
      <c r="C169" s="119" t="s">
        <v>73</v>
      </c>
      <c r="D169" s="20" t="s">
        <v>49</v>
      </c>
      <c r="E169" s="11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109970</v>
      </c>
      <c r="K169" s="22">
        <v>43378</v>
      </c>
      <c r="L169" s="23" t="s">
        <v>280</v>
      </c>
      <c r="M169" s="167" t="str">
        <f t="shared" si="22"/>
        <v>Hyundai novi i30 1.0 TGDI 120 6MT / benzin / 88,3kW / 120KS / ručni / 6 stupnjeva prijenosa / 5-vrata</v>
      </c>
      <c r="N169" s="92" t="s">
        <v>175</v>
      </c>
      <c r="O169" s="168">
        <f t="shared" si="23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4" customFormat="1" x14ac:dyDescent="0.25">
      <c r="A170" s="109" t="s">
        <v>41</v>
      </c>
      <c r="B170" s="164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105990</v>
      </c>
      <c r="K170" s="22">
        <v>43378</v>
      </c>
      <c r="L170" s="23" t="s">
        <v>285</v>
      </c>
      <c r="M170" s="167" t="str">
        <f t="shared" si="22"/>
        <v>Hyundai novi i30 1.4i  100 6MT / benzin / 73,3kW / 100KS / ručni / 6 stupnjeva prijenosa / 5-vrata</v>
      </c>
      <c r="N170" s="92" t="s">
        <v>174</v>
      </c>
      <c r="O170" s="168">
        <f t="shared" si="23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4" customFormat="1" x14ac:dyDescent="0.25">
      <c r="A171" s="109" t="s">
        <v>41</v>
      </c>
      <c r="B171" s="164" t="s">
        <v>81</v>
      </c>
      <c r="C171" s="119" t="s">
        <v>225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998</v>
      </c>
      <c r="I171" s="21">
        <v>88.3</v>
      </c>
      <c r="J171" s="1">
        <v>113970</v>
      </c>
      <c r="K171" s="22">
        <v>43378</v>
      </c>
      <c r="L171" s="23" t="s">
        <v>280</v>
      </c>
      <c r="M171" s="167" t="str">
        <f t="shared" si="22"/>
        <v>Hyundai novi i30 1.0 TGDI 120 6MT / benzin / 88,3kW / 120KS / ručni / 6 stupnjeva prijenosa / 5-vrata</v>
      </c>
      <c r="N171" s="92" t="s">
        <v>175</v>
      </c>
      <c r="O171" s="168">
        <f t="shared" si="23"/>
        <v>120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4" customFormat="1" x14ac:dyDescent="0.25">
      <c r="A172" s="109" t="s">
        <v>41</v>
      </c>
      <c r="B172" s="164" t="s">
        <v>81</v>
      </c>
      <c r="C172" s="119" t="s">
        <v>230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122990</v>
      </c>
      <c r="K172" s="22">
        <v>43378</v>
      </c>
      <c r="L172" s="23" t="s">
        <v>285</v>
      </c>
      <c r="M172" s="167" t="str">
        <f t="shared" si="22"/>
        <v>Hyundai novi i30 1.4i  100 6MT / benzin / 73,3kW / 100KS / ručni / 6 stupnjeva prijenosa / 5-vrata</v>
      </c>
      <c r="N172" s="92" t="s">
        <v>174</v>
      </c>
      <c r="O172" s="168">
        <f t="shared" si="23"/>
        <v>100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4" customFormat="1" x14ac:dyDescent="0.25">
      <c r="A173" s="109" t="s">
        <v>41</v>
      </c>
      <c r="B173" s="164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21">
        <v>73.3</v>
      </c>
      <c r="J173" s="1">
        <v>125990</v>
      </c>
      <c r="K173" s="22">
        <v>43378</v>
      </c>
      <c r="L173" s="23" t="s">
        <v>285</v>
      </c>
      <c r="M173" s="167" t="str">
        <f t="shared" si="22"/>
        <v>Hyundai novi i30 1.4i  100 6MT / benzin / 73,3kW / 100KS / ručni / 6 stupnjeva prijenosa / 5-vrata</v>
      </c>
      <c r="N173" s="92" t="s">
        <v>174</v>
      </c>
      <c r="O173" s="168">
        <f t="shared" si="23"/>
        <v>100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4" customFormat="1" x14ac:dyDescent="0.25">
      <c r="A174" s="109" t="s">
        <v>41</v>
      </c>
      <c r="B174" s="164" t="s">
        <v>81</v>
      </c>
      <c r="C174" s="119" t="s">
        <v>232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133990</v>
      </c>
      <c r="K174" s="22">
        <v>43378</v>
      </c>
      <c r="L174" s="23" t="s">
        <v>280</v>
      </c>
      <c r="M174" s="167" t="str">
        <f t="shared" si="22"/>
        <v>Hyundai novi i30 1.0 TGDI 120 6MT / benzin / 88,3kW / 120KS / ručni / 6 stupnjeva prijenosa / 5-vrata</v>
      </c>
      <c r="N174" s="92" t="s">
        <v>175</v>
      </c>
      <c r="O174" s="168">
        <f t="shared" si="23"/>
        <v>120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4" customFormat="1" x14ac:dyDescent="0.25">
      <c r="A175" s="109" t="s">
        <v>41</v>
      </c>
      <c r="B175" s="164" t="s">
        <v>81</v>
      </c>
      <c r="C175" s="119" t="s">
        <v>232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1353</v>
      </c>
      <c r="I175" s="21">
        <v>103</v>
      </c>
      <c r="J175" s="1">
        <v>140990</v>
      </c>
      <c r="K175" s="22">
        <v>43378</v>
      </c>
      <c r="L175" s="23" t="s">
        <v>281</v>
      </c>
      <c r="M175" s="167" t="str">
        <f t="shared" si="22"/>
        <v>Hyundai novi i30 1.4 TGDI 140 6MT / benzin / 103kW / 140KS / ručni / 6 stupnjeva prijenosa / 5-vrata</v>
      </c>
      <c r="N175" s="92" t="s">
        <v>231</v>
      </c>
      <c r="O175" s="168">
        <f t="shared" si="23"/>
        <v>140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4" customFormat="1" x14ac:dyDescent="0.25">
      <c r="A176" s="109" t="s">
        <v>41</v>
      </c>
      <c r="B176" s="164" t="s">
        <v>81</v>
      </c>
      <c r="C176" s="119" t="s">
        <v>83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1368</v>
      </c>
      <c r="I176" s="21">
        <v>73.3</v>
      </c>
      <c r="J176" s="1">
        <v>119990</v>
      </c>
      <c r="K176" s="22">
        <v>43378</v>
      </c>
      <c r="L176" s="23" t="s">
        <v>285</v>
      </c>
      <c r="M176" s="167" t="str">
        <f t="shared" si="22"/>
        <v>Hyundai novi i30 1.4i  100 6MT / benzin / 73,3kW / 100KS / ručni / 6 stupnjeva prijenosa / 5-vrata</v>
      </c>
      <c r="N176" s="92" t="s">
        <v>174</v>
      </c>
      <c r="O176" s="168">
        <f t="shared" si="23"/>
        <v>100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4" customFormat="1" x14ac:dyDescent="0.25">
      <c r="A177" s="109" t="s">
        <v>41</v>
      </c>
      <c r="B177" s="164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127990</v>
      </c>
      <c r="K177" s="22">
        <v>43378</v>
      </c>
      <c r="L177" s="23" t="s">
        <v>280</v>
      </c>
      <c r="M177" s="167" t="str">
        <f t="shared" si="22"/>
        <v>Hyundai novi i30 1.0 TGDI 120 6MT / benzin / 88,3kW / 120KS / ručni / 6 stupnjeva prijenosa / 5-vrata</v>
      </c>
      <c r="N177" s="92" t="s">
        <v>175</v>
      </c>
      <c r="O177" s="168">
        <f t="shared" si="23"/>
        <v>120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4" customFormat="1" x14ac:dyDescent="0.25">
      <c r="A178" s="109" t="s">
        <v>41</v>
      </c>
      <c r="B178" s="164" t="s">
        <v>81</v>
      </c>
      <c r="C178" s="119" t="s">
        <v>258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143990</v>
      </c>
      <c r="K178" s="22">
        <v>43378</v>
      </c>
      <c r="L178" s="23" t="s">
        <v>280</v>
      </c>
      <c r="M178" s="167" t="str">
        <f t="shared" si="22"/>
        <v>Hyundai novi i30 1.0 TGDI 120 6MT / benzin / 88,3kW / 120KS / ručni / 6 stupnjeva prijenosa / 5-vrata</v>
      </c>
      <c r="N178" s="92" t="s">
        <v>175</v>
      </c>
      <c r="O178" s="168">
        <f t="shared" si="23"/>
        <v>120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4" customFormat="1" x14ac:dyDescent="0.25">
      <c r="A179" s="109" t="s">
        <v>41</v>
      </c>
      <c r="B179" s="164" t="s">
        <v>81</v>
      </c>
      <c r="C179" s="119" t="s">
        <v>258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1353</v>
      </c>
      <c r="I179" s="21">
        <v>103</v>
      </c>
      <c r="J179" s="1">
        <v>150990</v>
      </c>
      <c r="K179" s="22">
        <v>43378</v>
      </c>
      <c r="L179" s="23" t="s">
        <v>281</v>
      </c>
      <c r="M179" s="167" t="str">
        <f t="shared" si="22"/>
        <v>Hyundai novi i30 1.4 TGDI 140 6MT / benzin / 103kW / 140KS / ručni / 6 stupnjeva prijenosa / 5-vrata</v>
      </c>
      <c r="N179" s="92" t="s">
        <v>231</v>
      </c>
      <c r="O179" s="168">
        <f t="shared" si="23"/>
        <v>140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4" customFormat="1" x14ac:dyDescent="0.25">
      <c r="A180" s="109" t="s">
        <v>41</v>
      </c>
      <c r="B180" s="164" t="s">
        <v>81</v>
      </c>
      <c r="C180" s="119" t="s">
        <v>258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161990</v>
      </c>
      <c r="K180" s="22">
        <v>43378</v>
      </c>
      <c r="L180" s="23" t="s">
        <v>282</v>
      </c>
      <c r="M180" s="167" t="str">
        <f t="shared" si="22"/>
        <v>Hyundai novi i30 1.4 TGDI 140 7DCT / benzin / 103kW / 140KS / 7DCT / 7 stupnjeva automatski / 5-vrata</v>
      </c>
      <c r="N180" s="92" t="s">
        <v>176</v>
      </c>
      <c r="O180" s="168">
        <f t="shared" si="23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4" customFormat="1" x14ac:dyDescent="0.25">
      <c r="A181" s="109" t="s">
        <v>41</v>
      </c>
      <c r="B181" s="164" t="s">
        <v>81</v>
      </c>
      <c r="C181" s="119" t="s">
        <v>45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141990</v>
      </c>
      <c r="K181" s="22">
        <v>43378</v>
      </c>
      <c r="L181" s="23" t="s">
        <v>280</v>
      </c>
      <c r="M181" s="167" t="str">
        <f t="shared" si="22"/>
        <v>Hyundai novi i30 1.0 TGDI 120 6MT / benzin / 88,3kW / 120KS / ručni / 6 stupnjeva prijenosa / 5-vrata</v>
      </c>
      <c r="N181" s="92" t="s">
        <v>175</v>
      </c>
      <c r="O181" s="168">
        <f t="shared" si="23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4" customFormat="1" x14ac:dyDescent="0.25">
      <c r="A182" s="109" t="s">
        <v>41</v>
      </c>
      <c r="B182" s="164" t="s">
        <v>81</v>
      </c>
      <c r="C182" s="119" t="s">
        <v>45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159990</v>
      </c>
      <c r="K182" s="22">
        <v>43378</v>
      </c>
      <c r="L182" s="23" t="s">
        <v>282</v>
      </c>
      <c r="M182" s="167" t="str">
        <f t="shared" si="22"/>
        <v>Hyundai novi i30 1.4 TGDI 140 7DCT / benzin / 103kW / 140KS / 7DCT / 7 stupnjeva automatski / 5-vrata</v>
      </c>
      <c r="N182" s="92" t="s">
        <v>176</v>
      </c>
      <c r="O182" s="168">
        <f t="shared" si="23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4" customFormat="1" x14ac:dyDescent="0.25">
      <c r="A183" s="109" t="s">
        <v>41</v>
      </c>
      <c r="B183" s="164" t="s">
        <v>81</v>
      </c>
      <c r="C183" s="119" t="s">
        <v>112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998</v>
      </c>
      <c r="I183" s="21">
        <v>88.3</v>
      </c>
      <c r="J183" s="1">
        <v>149990</v>
      </c>
      <c r="K183" s="22">
        <v>43378</v>
      </c>
      <c r="L183" s="23" t="s">
        <v>280</v>
      </c>
      <c r="M183" s="167" t="str">
        <f t="shared" si="22"/>
        <v>Hyundai novi i30 1.0 TGDI 120 6MT / benzin / 88,3kW / 120KS / ručni / 6 stupnjeva prijenosa / 5-vrata</v>
      </c>
      <c r="N183" s="92" t="s">
        <v>175</v>
      </c>
      <c r="O183" s="168">
        <f t="shared" si="23"/>
        <v>120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4" customFormat="1" x14ac:dyDescent="0.25">
      <c r="A184" s="109" t="s">
        <v>41</v>
      </c>
      <c r="B184" s="164" t="s">
        <v>81</v>
      </c>
      <c r="C184" s="119" t="s">
        <v>112</v>
      </c>
      <c r="D184" s="20" t="s">
        <v>86</v>
      </c>
      <c r="E184" s="21" t="s">
        <v>87</v>
      </c>
      <c r="F184" s="21">
        <v>5</v>
      </c>
      <c r="G184" s="21" t="s">
        <v>25</v>
      </c>
      <c r="H184" s="21">
        <v>1353</v>
      </c>
      <c r="I184" s="21">
        <v>103</v>
      </c>
      <c r="J184" s="1">
        <v>172990</v>
      </c>
      <c r="K184" s="22">
        <v>43378</v>
      </c>
      <c r="L184" s="23" t="s">
        <v>282</v>
      </c>
      <c r="M184" s="167" t="str">
        <f t="shared" si="22"/>
        <v>Hyundai novi i30 1.4 TGDI 140 7DCT / benzin / 103kW / 140KS / 7DCT / 7 stupnjeva automatski / 5-vrata</v>
      </c>
      <c r="N184" s="92" t="s">
        <v>176</v>
      </c>
      <c r="O184" s="168">
        <f t="shared" si="23"/>
        <v>140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4" customFormat="1" x14ac:dyDescent="0.25">
      <c r="A185" s="109" t="s">
        <v>41</v>
      </c>
      <c r="B185" s="164" t="s">
        <v>81</v>
      </c>
      <c r="C185" s="119" t="s">
        <v>73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122990</v>
      </c>
      <c r="K185" s="22">
        <v>43378</v>
      </c>
      <c r="L185" s="23" t="s">
        <v>287</v>
      </c>
      <c r="M185" s="167" t="str">
        <f t="shared" si="22"/>
        <v>Hyundai novi i30 1.6 CRDi 95 6MT / dizel / 70kW / 95KS / ručni / 6 stupnjeva prijenosa / 5-vrata</v>
      </c>
      <c r="N185" s="92" t="s">
        <v>178</v>
      </c>
      <c r="O185" s="168">
        <f t="shared" si="23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4" customFormat="1" x14ac:dyDescent="0.25">
      <c r="A186" s="109" t="s">
        <v>41</v>
      </c>
      <c r="B186" s="164" t="s">
        <v>81</v>
      </c>
      <c r="C186" s="119" t="s">
        <v>61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126990</v>
      </c>
      <c r="K186" s="22">
        <v>43378</v>
      </c>
      <c r="L186" s="23" t="s">
        <v>287</v>
      </c>
      <c r="M186" s="167" t="str">
        <f t="shared" si="22"/>
        <v>Hyundai novi i30 1.6 CRDi 95 6MT / dizel / 70kW / 95KS / ručni / 6 stupnjeva prijenosa / 5-vrata</v>
      </c>
      <c r="N186" s="92" t="s">
        <v>178</v>
      </c>
      <c r="O186" s="168">
        <f t="shared" si="23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4" customFormat="1" x14ac:dyDescent="0.25">
      <c r="A187" s="109" t="s">
        <v>41</v>
      </c>
      <c r="B187" s="164" t="s">
        <v>81</v>
      </c>
      <c r="C187" s="119" t="s">
        <v>225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126990</v>
      </c>
      <c r="K187" s="22">
        <v>43378</v>
      </c>
      <c r="L187" s="23" t="s">
        <v>287</v>
      </c>
      <c r="M187" s="167" t="str">
        <f t="shared" si="22"/>
        <v>Hyundai novi i30 1.6 CRDi 95 6MT / dizel / 70kW / 95KS / ručni / 6 stupnjeva prijenosa / 5-vrata</v>
      </c>
      <c r="N187" s="92" t="s">
        <v>178</v>
      </c>
      <c r="O187" s="168">
        <f t="shared" si="23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4" customFormat="1" x14ac:dyDescent="0.25">
      <c r="A188" s="109" t="s">
        <v>41</v>
      </c>
      <c r="B188" s="164" t="s">
        <v>81</v>
      </c>
      <c r="C188" s="119" t="s">
        <v>83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70</v>
      </c>
      <c r="J188" s="1">
        <v>140990</v>
      </c>
      <c r="K188" s="22">
        <v>43378</v>
      </c>
      <c r="L188" s="23" t="s">
        <v>287</v>
      </c>
      <c r="M188" s="167" t="str">
        <f t="shared" si="22"/>
        <v>Hyundai novi i30 1.6 CRDi 95 6MT / dizel / 70kW / 95KS / ručni / 6 stupnjeva prijenosa / 5-vrata</v>
      </c>
      <c r="N188" s="92" t="s">
        <v>178</v>
      </c>
      <c r="O188" s="168">
        <f t="shared" si="23"/>
        <v>95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4" customFormat="1" x14ac:dyDescent="0.25">
      <c r="A189" s="109" t="s">
        <v>41</v>
      </c>
      <c r="B189" s="164" t="s">
        <v>81</v>
      </c>
      <c r="C189" s="119" t="s">
        <v>142</v>
      </c>
      <c r="D189" s="20" t="s">
        <v>49</v>
      </c>
      <c r="E189" s="11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144990</v>
      </c>
      <c r="K189" s="22">
        <v>43378</v>
      </c>
      <c r="L189" s="23" t="s">
        <v>287</v>
      </c>
      <c r="M189" s="167" t="str">
        <f t="shared" si="22"/>
        <v>Hyundai novi i30 1.6 CRDi 95 6MT / dizel / 70kW / 95KS / ručni / 6 stupnjeva prijenosa / 5-vrata</v>
      </c>
      <c r="N189" s="92" t="s">
        <v>178</v>
      </c>
      <c r="O189" s="168">
        <f t="shared" si="23"/>
        <v>95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4" customFormat="1" x14ac:dyDescent="0.25">
      <c r="A190" s="109" t="s">
        <v>41</v>
      </c>
      <c r="B190" s="164" t="s">
        <v>81</v>
      </c>
      <c r="C190" s="119" t="s">
        <v>142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149990</v>
      </c>
      <c r="K190" s="22">
        <v>43378</v>
      </c>
      <c r="L190" s="23" t="s">
        <v>286</v>
      </c>
      <c r="M190" s="167" t="str">
        <f t="shared" si="22"/>
        <v>Hyundai novi i30 1.6 CRDi 115 6MT / dizel / 84,9kW / 115KS / ručni / 6 stupnjeva prijenosa / 5-vrata</v>
      </c>
      <c r="N190" s="92" t="s">
        <v>259</v>
      </c>
      <c r="O190" s="168">
        <f>ROUND(I190*1.36,0)</f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4" customFormat="1" x14ac:dyDescent="0.25">
      <c r="A191" s="109" t="s">
        <v>41</v>
      </c>
      <c r="B191" s="164" t="s">
        <v>81</v>
      </c>
      <c r="C191" s="119" t="s">
        <v>258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177990</v>
      </c>
      <c r="K191" s="22">
        <v>43378</v>
      </c>
      <c r="L191" s="23" t="s">
        <v>284</v>
      </c>
      <c r="M191" s="167" t="str">
        <f t="shared" si="22"/>
        <v>Hyundai novi i30 1.6 CRDi 136 7DCT / dizel / 100kW / 136KS / 7DCT / 7 stupnjeva automatski / 5-vrata</v>
      </c>
      <c r="N191" s="92" t="s">
        <v>180</v>
      </c>
      <c r="O191" s="168">
        <f t="shared" si="23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4" customFormat="1" x14ac:dyDescent="0.25">
      <c r="A192" s="109" t="s">
        <v>41</v>
      </c>
      <c r="B192" s="164" t="s">
        <v>81</v>
      </c>
      <c r="C192" s="119" t="s">
        <v>45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159990</v>
      </c>
      <c r="K192" s="22">
        <v>43378</v>
      </c>
      <c r="L192" s="23" t="s">
        <v>286</v>
      </c>
      <c r="M192" s="167" t="str">
        <f t="shared" si="22"/>
        <v>Hyundai novi i30 1.6 CRDi 115 6MT / dizel / 84,9kW / 115KS / ručni / 6 stupnjeva prijenosa / 5-vrata</v>
      </c>
      <c r="N192" s="92" t="s">
        <v>259</v>
      </c>
      <c r="O192" s="168">
        <f t="shared" si="23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4" customFormat="1" x14ac:dyDescent="0.25">
      <c r="A193" s="109" t="s">
        <v>41</v>
      </c>
      <c r="B193" s="164" t="s">
        <v>81</v>
      </c>
      <c r="C193" s="119" t="s">
        <v>45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175990</v>
      </c>
      <c r="K193" s="22">
        <v>43378</v>
      </c>
      <c r="L193" s="23" t="s">
        <v>284</v>
      </c>
      <c r="M193" s="167" t="str">
        <f t="shared" si="22"/>
        <v>Hyundai novi i30 1.6 CRDi 136 7DCT / dizel / 100kW / 136KS / 7DCT / 7 stupnjeva automatski / 5-vrata</v>
      </c>
      <c r="N193" s="92" t="s">
        <v>180</v>
      </c>
      <c r="O193" s="168">
        <f t="shared" si="23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54" customFormat="1" x14ac:dyDescent="0.25">
      <c r="A194" s="109" t="s">
        <v>41</v>
      </c>
      <c r="B194" s="164" t="s">
        <v>81</v>
      </c>
      <c r="C194" s="119" t="s">
        <v>112</v>
      </c>
      <c r="D194" s="20" t="s">
        <v>49</v>
      </c>
      <c r="E194" s="111" t="s">
        <v>29</v>
      </c>
      <c r="F194" s="21">
        <v>5</v>
      </c>
      <c r="G194" s="21" t="s">
        <v>26</v>
      </c>
      <c r="H194" s="21">
        <v>1582</v>
      </c>
      <c r="I194" s="21">
        <v>84.9</v>
      </c>
      <c r="J194" s="1">
        <v>167990</v>
      </c>
      <c r="K194" s="22">
        <v>43378</v>
      </c>
      <c r="L194" s="23" t="s">
        <v>286</v>
      </c>
      <c r="M194" s="167" t="str">
        <f t="shared" si="22"/>
        <v>Hyundai novi i30 1.6 CRDi 115 6MT / dizel / 84,9kW / 115KS / ručni / 6 stupnjeva prijenosa / 5-vrata</v>
      </c>
      <c r="N194" s="92" t="s">
        <v>259</v>
      </c>
      <c r="O194" s="168">
        <f t="shared" si="23"/>
        <v>115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4" customFormat="1" x14ac:dyDescent="0.25">
      <c r="A195" s="19" t="s">
        <v>41</v>
      </c>
      <c r="B195" s="119" t="s">
        <v>81</v>
      </c>
      <c r="C195" s="119" t="s">
        <v>112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188990</v>
      </c>
      <c r="K195" s="22">
        <v>43378</v>
      </c>
      <c r="L195" s="23" t="s">
        <v>284</v>
      </c>
      <c r="M195" s="155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8" customFormat="1" x14ac:dyDescent="0.25">
      <c r="A196" s="109" t="s">
        <v>41</v>
      </c>
      <c r="B196" s="164" t="s">
        <v>81</v>
      </c>
      <c r="C196" s="119" t="s">
        <v>73</v>
      </c>
      <c r="D196" s="20" t="s">
        <v>49</v>
      </c>
      <c r="E196" s="11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104540</v>
      </c>
      <c r="K196" s="22">
        <v>43528</v>
      </c>
      <c r="L196" s="23">
        <v>139</v>
      </c>
      <c r="M196" s="155" t="str">
        <f t="shared" si="22"/>
        <v>Hyundai novi i30 1.4i  100 6MT / benzin / 73,3kW / 100KS / ručni / 6 stupnjeva prijenosa / 5-vrata</v>
      </c>
      <c r="N196" s="92" t="s">
        <v>174</v>
      </c>
      <c r="O196" s="94">
        <f t="shared" si="23"/>
        <v>100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4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110170</v>
      </c>
      <c r="K197" s="22">
        <v>43528</v>
      </c>
      <c r="L197" s="23">
        <v>123</v>
      </c>
      <c r="M197" s="155" t="str">
        <f t="shared" si="22"/>
        <v>Hyundai novi i30 1.0 TGDI 120 6MT / benzin / 88,3kW / 120KS / ručni / 6 stupnjeva prijenosa / 5-vrata</v>
      </c>
      <c r="N197" s="92" t="s">
        <v>175</v>
      </c>
      <c r="O197" s="94">
        <f t="shared" si="23"/>
        <v>120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8" customFormat="1" x14ac:dyDescent="0.25">
      <c r="A198" s="109" t="s">
        <v>41</v>
      </c>
      <c r="B198" s="164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998</v>
      </c>
      <c r="I198" s="21">
        <v>88.3</v>
      </c>
      <c r="J198" s="1">
        <v>113970</v>
      </c>
      <c r="K198" s="22">
        <v>43528</v>
      </c>
      <c r="L198" s="23">
        <v>123</v>
      </c>
      <c r="M198" s="155" t="str">
        <f t="shared" si="22"/>
        <v>Hyundai novi i30 1.0 TGDI 120 6MT / benzin / 88,3kW / 120KS / ručni / 6 stupnjeva prijenosa / 5-vrata</v>
      </c>
      <c r="N198" s="92" t="s">
        <v>175</v>
      </c>
      <c r="O198" s="94">
        <f t="shared" si="23"/>
        <v>120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8" customFormat="1" x14ac:dyDescent="0.25">
      <c r="A199" s="109" t="s">
        <v>41</v>
      </c>
      <c r="B199" s="164" t="s">
        <v>81</v>
      </c>
      <c r="C199" s="119" t="s">
        <v>73</v>
      </c>
      <c r="D199" s="20" t="s">
        <v>49</v>
      </c>
      <c r="E199" s="11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125055</v>
      </c>
      <c r="K199" s="22">
        <v>43528</v>
      </c>
      <c r="L199" s="23">
        <v>96</v>
      </c>
      <c r="M199" s="155" t="str">
        <f t="shared" si="22"/>
        <v>Hyundai novi i30 1.6 CRDi 95 6MT / dizel / 70kW / 95KS / ručni / 6 stupnjeva prijenosa / 5-vrata</v>
      </c>
      <c r="N199" s="92" t="s">
        <v>178</v>
      </c>
      <c r="O199" s="94">
        <f t="shared" si="23"/>
        <v>95</v>
      </c>
      <c r="P199" s="124"/>
      <c r="Q199" s="125"/>
      <c r="R199" s="125"/>
      <c r="S199" s="126"/>
      <c r="T199" s="126"/>
      <c r="U199" s="126"/>
      <c r="V199" s="126"/>
      <c r="W199" s="126"/>
      <c r="X199" s="125"/>
      <c r="Y199" s="125"/>
      <c r="Z199" s="126"/>
      <c r="AA199" s="126"/>
      <c r="AB199" s="126"/>
      <c r="AC199" s="132"/>
      <c r="AD199" s="125"/>
      <c r="AE199" s="127"/>
      <c r="AF199" s="128"/>
      <c r="AG199" s="128"/>
      <c r="AH199" s="127"/>
      <c r="AI199" s="128"/>
      <c r="AJ199" s="133"/>
    </row>
    <row r="200" spans="1:36" s="129" customFormat="1" x14ac:dyDescent="0.25">
      <c r="A200" s="19" t="s">
        <v>41</v>
      </c>
      <c r="B200" s="119" t="s">
        <v>81</v>
      </c>
      <c r="C200" s="119" t="s">
        <v>225</v>
      </c>
      <c r="D200" s="20" t="s">
        <v>49</v>
      </c>
      <c r="E200" s="21" t="s">
        <v>29</v>
      </c>
      <c r="F200" s="21">
        <v>5</v>
      </c>
      <c r="G200" s="21" t="s">
        <v>26</v>
      </c>
      <c r="H200" s="21">
        <v>1582</v>
      </c>
      <c r="I200" s="21">
        <v>70</v>
      </c>
      <c r="J200" s="1">
        <v>128390</v>
      </c>
      <c r="K200" s="22">
        <v>43528</v>
      </c>
      <c r="L200" s="23">
        <v>96</v>
      </c>
      <c r="M200" s="155" t="str">
        <f t="shared" si="22"/>
        <v>Hyundai novi i30 1.6 CRDi 95 6MT / dizel / 70kW / 95KS / ručni / 6 stupnjeva prijenosa / 5-vrata</v>
      </c>
      <c r="N200" s="92" t="s">
        <v>178</v>
      </c>
      <c r="O200" s="94">
        <f t="shared" si="23"/>
        <v>95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30" customFormat="1" x14ac:dyDescent="0.25">
      <c r="A201" s="19" t="s">
        <v>41</v>
      </c>
      <c r="B201" s="119" t="s">
        <v>81</v>
      </c>
      <c r="C201" s="119" t="s">
        <v>83</v>
      </c>
      <c r="D201" s="20" t="s">
        <v>86</v>
      </c>
      <c r="E201" s="21" t="s">
        <v>87</v>
      </c>
      <c r="F201" s="21">
        <v>5</v>
      </c>
      <c r="G201" s="21" t="s">
        <v>26</v>
      </c>
      <c r="H201" s="21">
        <v>1598</v>
      </c>
      <c r="I201" s="21">
        <v>84.9</v>
      </c>
      <c r="J201" s="1">
        <v>156990</v>
      </c>
      <c r="K201" s="22">
        <v>43623</v>
      </c>
      <c r="L201" s="23" t="s">
        <v>286</v>
      </c>
      <c r="M201" s="155" t="str">
        <f t="shared" si="22"/>
        <v>Hyundai novi i30 1.6 CRDi 115 7DCT / dizel / 84,9kW / 115KS / 7DCT / 7 stupnjeva automatski / 5-vrata</v>
      </c>
      <c r="N201" s="92" t="s">
        <v>376</v>
      </c>
      <c r="O201" s="94">
        <f t="shared" si="23"/>
        <v>115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8" customFormat="1" x14ac:dyDescent="0.25">
      <c r="A202" s="109" t="s">
        <v>41</v>
      </c>
      <c r="B202" s="164" t="s">
        <v>81</v>
      </c>
      <c r="C202" s="119" t="s">
        <v>73</v>
      </c>
      <c r="D202" s="20" t="s">
        <v>49</v>
      </c>
      <c r="E202" s="11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104540</v>
      </c>
      <c r="K202" s="22">
        <v>43656</v>
      </c>
      <c r="L202" s="23" t="s">
        <v>379</v>
      </c>
      <c r="M202" s="155" t="str">
        <f t="shared" ref="M202:M204" si="24">N202&amp;" / "&amp;G202&amp;" / "&amp;I202&amp;"kW"&amp;" / "&amp;O202&amp;"KS"&amp;" / "&amp;D202&amp;" / "&amp;E202&amp;" / "&amp;F202&amp;"-vrata"</f>
        <v>Hyundai novi i30 1.4i  100 6MT / benzin / 73,3kW / 100KS / ručni / 6 stupnjeva prijenosa / 5-vrata</v>
      </c>
      <c r="N202" s="92" t="s">
        <v>174</v>
      </c>
      <c r="O202" s="94">
        <f t="shared" ref="O202:O204" si="25">ROUND(I202*1.36,0)</f>
        <v>100</v>
      </c>
      <c r="P202" s="124"/>
      <c r="Q202" s="125"/>
      <c r="R202" s="125"/>
      <c r="S202" s="126"/>
      <c r="T202" s="126"/>
      <c r="U202" s="126"/>
      <c r="V202" s="126"/>
      <c r="W202" s="126"/>
      <c r="X202" s="125"/>
      <c r="Y202" s="125"/>
      <c r="Z202" s="126"/>
      <c r="AA202" s="126"/>
      <c r="AB202" s="126"/>
      <c r="AC202" s="132"/>
      <c r="AD202" s="125"/>
      <c r="AE202" s="127"/>
      <c r="AF202" s="128"/>
      <c r="AG202" s="128"/>
      <c r="AH202" s="127"/>
      <c r="AI202" s="128"/>
      <c r="AJ202" s="133"/>
    </row>
    <row r="203" spans="1:36" s="18" customFormat="1" x14ac:dyDescent="0.25">
      <c r="A203" s="109" t="s">
        <v>41</v>
      </c>
      <c r="B203" s="164" t="s">
        <v>81</v>
      </c>
      <c r="C203" s="119" t="s">
        <v>73</v>
      </c>
      <c r="D203" s="20" t="s">
        <v>49</v>
      </c>
      <c r="E203" s="11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112360</v>
      </c>
      <c r="K203" s="22">
        <v>43656</v>
      </c>
      <c r="L203" s="23" t="s">
        <v>380</v>
      </c>
      <c r="M203" s="155" t="str">
        <f t="shared" si="24"/>
        <v>Hyundai novi i30 1.0 TGDI 120 6MT / benzin / 88,3kW / 120KS / ručni / 6 stupnjeva prijenosa / 5-vrata</v>
      </c>
      <c r="N203" s="92" t="s">
        <v>175</v>
      </c>
      <c r="O203" s="94">
        <f t="shared" si="25"/>
        <v>120</v>
      </c>
      <c r="P203" s="124"/>
      <c r="Q203" s="125"/>
      <c r="R203" s="125"/>
      <c r="S203" s="126"/>
      <c r="T203" s="126"/>
      <c r="U203" s="126"/>
      <c r="V203" s="126"/>
      <c r="W203" s="126"/>
      <c r="X203" s="125"/>
      <c r="Y203" s="125"/>
      <c r="Z203" s="126"/>
      <c r="AA203" s="126"/>
      <c r="AB203" s="126"/>
      <c r="AC203" s="132"/>
      <c r="AD203" s="125"/>
      <c r="AE203" s="127"/>
      <c r="AF203" s="128"/>
      <c r="AG203" s="128"/>
      <c r="AH203" s="127"/>
      <c r="AI203" s="128"/>
      <c r="AJ203" s="133"/>
    </row>
    <row r="204" spans="1:36" s="129" customFormat="1" x14ac:dyDescent="0.25">
      <c r="A204" s="19" t="s">
        <v>41</v>
      </c>
      <c r="B204" s="119" t="s">
        <v>81</v>
      </c>
      <c r="C204" s="119" t="s">
        <v>225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115455</v>
      </c>
      <c r="K204" s="22">
        <v>43656</v>
      </c>
      <c r="L204" s="23" t="s">
        <v>381</v>
      </c>
      <c r="M204" s="155" t="str">
        <f t="shared" si="24"/>
        <v>Hyundai novi i30 1.0 TGDI 120 6MT / benzin / 88,3kW / 120KS / ručni / 6 stupnjeva prijenosa / 5-vrata</v>
      </c>
      <c r="N204" s="92" t="s">
        <v>175</v>
      </c>
      <c r="O204" s="94">
        <f t="shared" si="25"/>
        <v>120</v>
      </c>
      <c r="P204" s="124"/>
      <c r="Q204" s="125"/>
      <c r="R204" s="125"/>
      <c r="S204" s="126"/>
      <c r="T204" s="126"/>
      <c r="U204" s="126"/>
      <c r="V204" s="126"/>
      <c r="W204" s="126"/>
      <c r="X204" s="125"/>
      <c r="Y204" s="125"/>
      <c r="Z204" s="126"/>
      <c r="AA204" s="126"/>
      <c r="AB204" s="126"/>
      <c r="AC204" s="132"/>
      <c r="AD204" s="125"/>
      <c r="AE204" s="127"/>
      <c r="AF204" s="128"/>
      <c r="AG204" s="128"/>
      <c r="AH204" s="127"/>
      <c r="AI204" s="128"/>
      <c r="AJ204" s="133"/>
    </row>
    <row r="205" spans="1:36" s="129" customFormat="1" ht="15.75" thickBot="1" x14ac:dyDescent="0.3">
      <c r="A205" s="31" t="s">
        <v>41</v>
      </c>
      <c r="B205" s="70" t="s">
        <v>81</v>
      </c>
      <c r="C205" s="70" t="s">
        <v>385</v>
      </c>
      <c r="D205" s="33" t="s">
        <v>49</v>
      </c>
      <c r="E205" s="34" t="s">
        <v>29</v>
      </c>
      <c r="F205" s="34">
        <v>5</v>
      </c>
      <c r="G205" s="34" t="s">
        <v>25</v>
      </c>
      <c r="H205" s="34">
        <v>998</v>
      </c>
      <c r="I205" s="34">
        <v>88.3</v>
      </c>
      <c r="J205" s="3">
        <v>124105</v>
      </c>
      <c r="K205" s="35">
        <v>43714</v>
      </c>
      <c r="L205" s="36">
        <v>126</v>
      </c>
      <c r="M205" s="156" t="str">
        <f t="shared" ref="M205" si="26">N205&amp;" / "&amp;G205&amp;" / "&amp;I205&amp;"kW"&amp;" / "&amp;O205&amp;"KS"&amp;" / "&amp;D205&amp;" / "&amp;E205&amp;" / "&amp;F205&amp;"-vrata"</f>
        <v>Hyundai novi i30 1.0 TGDI 120 6MT / benzin / 88,3kW / 120KS / ručni / 6 stupnjeva prijenosa / 5-vrata</v>
      </c>
      <c r="N205" s="103" t="s">
        <v>175</v>
      </c>
      <c r="O205" s="95">
        <f t="shared" ref="O205" si="27">ROUND(I205*1.36,0)</f>
        <v>120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/>
      <c r="AE205" s="127"/>
      <c r="AF205" s="128"/>
      <c r="AG205" s="128"/>
      <c r="AH205" s="127"/>
      <c r="AI205" s="128"/>
      <c r="AJ205" s="133"/>
    </row>
    <row r="206" spans="1:36" x14ac:dyDescent="0.25">
      <c r="A206" s="37" t="s">
        <v>41</v>
      </c>
      <c r="B206" s="38" t="s">
        <v>137</v>
      </c>
      <c r="C206" s="38" t="s">
        <v>61</v>
      </c>
      <c r="D206" s="39" t="s">
        <v>49</v>
      </c>
      <c r="E206" s="39" t="s">
        <v>29</v>
      </c>
      <c r="F206" s="39">
        <v>5</v>
      </c>
      <c r="G206" s="39" t="s">
        <v>25</v>
      </c>
      <c r="H206" s="39">
        <v>1368</v>
      </c>
      <c r="I206" s="39">
        <v>73.3</v>
      </c>
      <c r="J206" s="2">
        <v>112127.45099146568</v>
      </c>
      <c r="K206" s="41">
        <v>42923</v>
      </c>
      <c r="L206" s="40">
        <v>131</v>
      </c>
      <c r="M206" s="73" t="str">
        <f t="shared" si="14"/>
        <v>Hyundai novi i30 karavan 1.4i 100 6MT / benzin / 73,3kW / 100KS / ručni / 6 stupnjeva prijenosa / 5-vrata</v>
      </c>
      <c r="N206" s="105" t="s">
        <v>182</v>
      </c>
      <c r="O206" s="106">
        <f t="shared" si="15"/>
        <v>100</v>
      </c>
      <c r="P206" s="124"/>
      <c r="Q206" s="125"/>
      <c r="R206" s="125"/>
      <c r="S206" s="126"/>
      <c r="T206" s="126"/>
      <c r="U206" s="126"/>
      <c r="V206" s="126"/>
      <c r="W206" s="126"/>
      <c r="X206" s="126"/>
      <c r="Y206" s="125"/>
      <c r="Z206" s="126"/>
      <c r="AA206" s="126"/>
      <c r="AB206" s="126"/>
      <c r="AC206" s="126"/>
      <c r="AD206" s="125" t="s">
        <v>27</v>
      </c>
      <c r="AE206" s="127"/>
      <c r="AF206" s="128"/>
      <c r="AG206" s="128"/>
      <c r="AH206" s="127"/>
      <c r="AI206" s="128"/>
      <c r="AJ206" s="128"/>
    </row>
    <row r="207" spans="1:36" x14ac:dyDescent="0.25">
      <c r="A207" s="19" t="s">
        <v>41</v>
      </c>
      <c r="B207" s="24" t="s">
        <v>137</v>
      </c>
      <c r="C207" s="24" t="s">
        <v>62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114823.52941178199</v>
      </c>
      <c r="K207" s="43">
        <v>42923</v>
      </c>
      <c r="L207" s="23">
        <v>136</v>
      </c>
      <c r="M207" s="72" t="str">
        <f t="shared" si="14"/>
        <v>Hyundai novi i30 karavan 1.4i 100 6MT / benzin / 73,3kW / 100KS / ručni / 6 stupnjeva prijenosa / 5-vrata</v>
      </c>
      <c r="N207" s="92" t="s">
        <v>182</v>
      </c>
      <c r="O207" s="97">
        <f t="shared" si="15"/>
        <v>100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62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126784.31372756619</v>
      </c>
      <c r="K208" s="43">
        <v>42923</v>
      </c>
      <c r="L208" s="23">
        <v>120</v>
      </c>
      <c r="M208" s="72" t="str">
        <f t="shared" si="14"/>
        <v>Hyundai novi i30 karavan 1.0 TGDI 120 6MT / benzin / 88,3kW / 120KS / ručni / 6 stupnjeva prijenosa / 5-vrata</v>
      </c>
      <c r="N208" s="92" t="s">
        <v>183</v>
      </c>
      <c r="O208" s="97">
        <f t="shared" si="15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83</v>
      </c>
      <c r="D209" s="21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121686.27451181121</v>
      </c>
      <c r="K209" s="43">
        <v>42923</v>
      </c>
      <c r="L209" s="23">
        <v>136</v>
      </c>
      <c r="M209" s="72" t="str">
        <f t="shared" si="14"/>
        <v>Hyundai novi i30 karavan 1.4i  100 6MT / benzin / 73,3kW / 100KS / ručni / 6 stupnjeva prijenosa / 5-vrata</v>
      </c>
      <c r="N209" s="92" t="s">
        <v>184</v>
      </c>
      <c r="O209" s="97">
        <f t="shared" si="15"/>
        <v>100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83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133647.0588248714</v>
      </c>
      <c r="K210" s="43">
        <v>42923</v>
      </c>
      <c r="L210" s="23">
        <v>120</v>
      </c>
      <c r="M210" s="72" t="str">
        <f t="shared" si="14"/>
        <v>Hyundai novi i30 karavan 1.0 TGDI 120 6MT / benzin / 88,3kW / 120KS / ručni / 6 stupnjeva prijenosa / 5-vrata</v>
      </c>
      <c r="N210" s="92" t="s">
        <v>183</v>
      </c>
      <c r="O210" s="97">
        <f t="shared" si="15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45</v>
      </c>
      <c r="D211" s="21" t="s">
        <v>49</v>
      </c>
      <c r="E211" s="21" t="s">
        <v>29</v>
      </c>
      <c r="F211" s="21">
        <v>5</v>
      </c>
      <c r="G211" s="21" t="s">
        <v>25</v>
      </c>
      <c r="H211" s="21">
        <v>998</v>
      </c>
      <c r="I211" s="21">
        <v>88.3</v>
      </c>
      <c r="J211" s="1">
        <v>146392.1568631102</v>
      </c>
      <c r="K211" s="43">
        <v>42923</v>
      </c>
      <c r="L211" s="23">
        <v>120</v>
      </c>
      <c r="M211" s="72" t="str">
        <f t="shared" si="14"/>
        <v>Hyundai novi i30 karavan 1.0 TGDI 120 6MT / benzin / 88,3kW / 120KS / ručni / 6 stupnjeva prijenosa / 5-vrata</v>
      </c>
      <c r="N211" s="92" t="s">
        <v>183</v>
      </c>
      <c r="O211" s="97">
        <f t="shared" si="15"/>
        <v>120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45</v>
      </c>
      <c r="D212" s="21" t="s">
        <v>86</v>
      </c>
      <c r="E212" s="21" t="s">
        <v>87</v>
      </c>
      <c r="F212" s="21">
        <v>5</v>
      </c>
      <c r="G212" s="21" t="s">
        <v>25</v>
      </c>
      <c r="H212" s="21">
        <v>1353</v>
      </c>
      <c r="I212" s="21">
        <v>103</v>
      </c>
      <c r="J212" s="1">
        <v>164490.38461559289</v>
      </c>
      <c r="K212" s="43">
        <v>42923</v>
      </c>
      <c r="L212" s="23">
        <v>125</v>
      </c>
      <c r="M212" s="72" t="str">
        <f t="shared" si="14"/>
        <v>Hyundai novi i30 karavan 1.4 TGDI 140 7DCT / benzin / 103kW / 140KS / 7DCT / 7 stupnjeva automatski / 5-vrata</v>
      </c>
      <c r="N212" s="92" t="s">
        <v>185</v>
      </c>
      <c r="O212" s="97">
        <f t="shared" si="15"/>
        <v>140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112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153192.3076926106</v>
      </c>
      <c r="K213" s="43">
        <v>42923</v>
      </c>
      <c r="L213" s="23">
        <v>120</v>
      </c>
      <c r="M213" s="72" t="str">
        <f t="shared" si="14"/>
        <v>Hyundai novi i30 karavan 1.0 TGDI 120 6MT / benzin / 88,3kW / 120KS / ručni / 6 stupnjeva prijenosa / 5-vrata</v>
      </c>
      <c r="N213" s="92" t="s">
        <v>183</v>
      </c>
      <c r="O213" s="97">
        <f t="shared" si="15"/>
        <v>120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68</v>
      </c>
      <c r="D214" s="21" t="s">
        <v>86</v>
      </c>
      <c r="E214" s="21" t="s">
        <v>87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179875.00000013169</v>
      </c>
      <c r="K214" s="43">
        <v>42923</v>
      </c>
      <c r="L214" s="23">
        <v>125</v>
      </c>
      <c r="M214" s="72" t="str">
        <f t="shared" si="14"/>
        <v>Hyundai novi i30 karavan 1.4 TGDI 140 7DCT / benzin / 103kW / 140KS / 7DCT / 7 stupnjeva automatski / 5-vrata</v>
      </c>
      <c r="N214" s="92" t="s">
        <v>185</v>
      </c>
      <c r="O214" s="97">
        <f t="shared" si="15"/>
        <v>140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61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138289.21568466647</v>
      </c>
      <c r="K215" s="43">
        <v>42923</v>
      </c>
      <c r="L215" s="23">
        <v>96</v>
      </c>
      <c r="M215" s="72" t="str">
        <f t="shared" si="14"/>
        <v>Hyundai novi i30 karavan 1.6 CRDi 110 6MT / dizel / 81kW / 110KS / ručni / 6 stupnjeva prijenosa / 5-vrata</v>
      </c>
      <c r="N215" s="92" t="s">
        <v>186</v>
      </c>
      <c r="O215" s="97">
        <f t="shared" si="15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142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139735.29411765514</v>
      </c>
      <c r="K216" s="43">
        <v>42923</v>
      </c>
      <c r="L216" s="23">
        <v>99</v>
      </c>
      <c r="M216" s="72" t="str">
        <f t="shared" si="14"/>
        <v>Hyundai novi i30 karavan 1.6 CRDi 110 6MT / dizel / 81kW / 110KS / ručni / 6 stupnjeva prijenosa / 5-vrata</v>
      </c>
      <c r="N216" s="92" t="s">
        <v>186</v>
      </c>
      <c r="O216" s="97">
        <f t="shared" si="15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62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142676.47058829785</v>
      </c>
      <c r="K217" s="43">
        <v>42923</v>
      </c>
      <c r="L217" s="23">
        <v>99</v>
      </c>
      <c r="M217" s="72" t="str">
        <f t="shared" si="14"/>
        <v>Hyundai novi i30 karavan 1.6 CRDi 110 6MT / dizel / 81kW / 110KS / ručni / 6 stupnjeva prijenosa / 5-vrata</v>
      </c>
      <c r="N217" s="92" t="s">
        <v>186</v>
      </c>
      <c r="O217" s="97">
        <f t="shared" si="15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83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149539.21568500646</v>
      </c>
      <c r="K218" s="43">
        <v>42923</v>
      </c>
      <c r="L218" s="23">
        <v>99</v>
      </c>
      <c r="M218" s="72" t="str">
        <f t="shared" si="14"/>
        <v>Hyundai novi i30 karavan 1.6 CRDi 110 6MT / dizel / 81kW / 110KS / ručni / 6 stupnjeva prijenosa / 5-vrata</v>
      </c>
      <c r="N218" s="92" t="s">
        <v>186</v>
      </c>
      <c r="O218" s="97">
        <f t="shared" si="15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137</v>
      </c>
      <c r="C219" s="24" t="s">
        <v>45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161086.53846178256</v>
      </c>
      <c r="K219" s="43">
        <v>42923</v>
      </c>
      <c r="L219" s="23">
        <v>99</v>
      </c>
      <c r="M219" s="72" t="str">
        <f t="shared" si="14"/>
        <v>Hyundai novi i30 karavan 1.6 CRDi 110 6MT / dizel / 81kW / 110KS / ručni / 6 stupnjeva prijenosa / 5-vrata</v>
      </c>
      <c r="N219" s="92" t="s">
        <v>186</v>
      </c>
      <c r="O219" s="97">
        <f t="shared" si="15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45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175245.19230775355</v>
      </c>
      <c r="K220" s="43">
        <v>42923</v>
      </c>
      <c r="L220" s="23">
        <v>112</v>
      </c>
      <c r="M220" s="72" t="str">
        <f t="shared" si="14"/>
        <v>Hyundai novi i30 karavan 1.6 CRDi 136 7DCT / dizel / 100kW / 136KS / 7DCT / 7 stupnjeva automatski / 5-vrata</v>
      </c>
      <c r="N220" s="92" t="s">
        <v>187</v>
      </c>
      <c r="O220" s="97">
        <f t="shared" si="15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137</v>
      </c>
      <c r="C221" s="24" t="s">
        <v>68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81</v>
      </c>
      <c r="J221" s="1">
        <v>170701.9230771065</v>
      </c>
      <c r="K221" s="43">
        <v>42923</v>
      </c>
      <c r="L221" s="23">
        <v>99</v>
      </c>
      <c r="M221" s="72" t="str">
        <f t="shared" si="14"/>
        <v>Hyundai novi i30 karavan 1.6 CRDi 110 6MT / dizel / 81kW / 110KS / ručni / 6 stupnjeva prijenosa / 5-vrata</v>
      </c>
      <c r="N221" s="92" t="s">
        <v>186</v>
      </c>
      <c r="O221" s="97">
        <f t="shared" si="15"/>
        <v>110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09" t="s">
        <v>41</v>
      </c>
      <c r="B222" s="110" t="s">
        <v>137</v>
      </c>
      <c r="C222" s="110" t="s">
        <v>68</v>
      </c>
      <c r="D222" s="111" t="s">
        <v>86</v>
      </c>
      <c r="E222" s="111" t="s">
        <v>87</v>
      </c>
      <c r="F222" s="111">
        <v>5</v>
      </c>
      <c r="G222" s="111" t="s">
        <v>26</v>
      </c>
      <c r="H222" s="111">
        <v>1582</v>
      </c>
      <c r="I222" s="111">
        <v>100</v>
      </c>
      <c r="J222" s="112">
        <v>190629.80769241776</v>
      </c>
      <c r="K222" s="113">
        <v>42923</v>
      </c>
      <c r="L222" s="114">
        <v>112</v>
      </c>
      <c r="M222" s="115" t="str">
        <f t="shared" si="14"/>
        <v>Hyundai novi i30 karavan 1.6 CRDi 136 7DCT / dizel / 100kW / 136KS / 7DCT / 7 stupnjeva automatski / 5-vrata</v>
      </c>
      <c r="N222" s="116" t="s">
        <v>187</v>
      </c>
      <c r="O222" s="117">
        <f t="shared" si="15"/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137</v>
      </c>
      <c r="C223" s="24" t="s">
        <v>191</v>
      </c>
      <c r="D223" s="21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145166.66666664006</v>
      </c>
      <c r="K223" s="43">
        <v>42998</v>
      </c>
      <c r="L223" s="23">
        <v>125</v>
      </c>
      <c r="M223" s="72" t="str">
        <f t="shared" ref="M223:M268" si="28">N223&amp;" / "&amp;G223&amp;" / "&amp;I223&amp;"kW"&amp;" / "&amp;O223&amp;"KS"&amp;" / "&amp;D223&amp;" / "&amp;E223&amp;" / "&amp;F223&amp;"-vrata"</f>
        <v>Hyundai novi i30 karavan 1.4 TGDI 140 7DCT / benzin / 103kW / 140KS / 7DCT / 7 stupnjeva automatski / 5-vrata</v>
      </c>
      <c r="N223" s="92" t="s">
        <v>185</v>
      </c>
      <c r="O223" s="97">
        <f t="shared" ref="O223:O268" si="29">ROUND(I223*1.36,0)</f>
        <v>140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 x14ac:dyDescent="0.25">
      <c r="A224" s="37" t="s">
        <v>41</v>
      </c>
      <c r="B224" s="121" t="s">
        <v>137</v>
      </c>
      <c r="C224" s="121" t="s">
        <v>61</v>
      </c>
      <c r="D224" s="122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112369.99989512857</v>
      </c>
      <c r="K224" s="118">
        <v>43112</v>
      </c>
      <c r="L224" s="40">
        <v>131</v>
      </c>
      <c r="M224" s="123" t="str">
        <f t="shared" si="28"/>
        <v>Hyundai novi i30 1.4i 100 6MT / benzin / 73,3kW / 100KS / ručni / 6 stupnjeva prijenosa / 5-vrata</v>
      </c>
      <c r="N224" s="105" t="s">
        <v>173</v>
      </c>
      <c r="O224" s="131">
        <f t="shared" si="29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62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21">
        <v>73.3</v>
      </c>
      <c r="J225" s="1">
        <v>115120.00011315322</v>
      </c>
      <c r="K225" s="22">
        <v>43112</v>
      </c>
      <c r="L225" s="23">
        <v>136</v>
      </c>
      <c r="M225" s="120" t="str">
        <f t="shared" si="28"/>
        <v>Hyundai novi i30 1.4i 100 6MT / benzin / 73,3kW / 100KS / ručni / 6 stupnjeva prijenosa / 5-vrata</v>
      </c>
      <c r="N225" s="92" t="s">
        <v>173</v>
      </c>
      <c r="O225" s="94">
        <f t="shared" si="29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127320.00067068086</v>
      </c>
      <c r="K226" s="22">
        <v>43112</v>
      </c>
      <c r="L226" s="23">
        <v>120</v>
      </c>
      <c r="M226" s="120" t="str">
        <f t="shared" si="28"/>
        <v>Hyundai novi i30 1.0 TGDI 120 6MT / benzin / 88,3kW / 120KS / ručni / 6 stupnjeva prijenosa / 5-vrata</v>
      </c>
      <c r="N226" s="92" t="s">
        <v>175</v>
      </c>
      <c r="O226" s="94">
        <f t="shared" si="29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83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1368</v>
      </c>
      <c r="I227" s="21">
        <v>73.3</v>
      </c>
      <c r="J227" s="1">
        <v>122120.0007228342</v>
      </c>
      <c r="K227" s="22">
        <v>43112</v>
      </c>
      <c r="L227" s="23">
        <v>136</v>
      </c>
      <c r="M227" s="120" t="str">
        <f t="shared" si="28"/>
        <v>Hyundai novi i30 1.4i  100 6MT / benzin / 73,3kW / 100KS / ručni / 6 stupnjeva prijenosa / 5-vrata</v>
      </c>
      <c r="N227" s="92" t="s">
        <v>174</v>
      </c>
      <c r="O227" s="94">
        <f t="shared" si="29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134320.00000059578</v>
      </c>
      <c r="K228" s="22">
        <v>43112</v>
      </c>
      <c r="L228" s="23">
        <v>120</v>
      </c>
      <c r="M228" s="120" t="str">
        <f t="shared" si="28"/>
        <v>Hyundai novi i30 1.0 TGDI 120 6MT / benzin / 88,3kW / 120KS / ručni / 6 stupnjeva prijenosa / 5-vrata</v>
      </c>
      <c r="N228" s="92" t="s">
        <v>175</v>
      </c>
      <c r="O228" s="94">
        <f t="shared" si="29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45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146320.0000070981</v>
      </c>
      <c r="K229" s="22">
        <v>43112</v>
      </c>
      <c r="L229" s="23">
        <v>120</v>
      </c>
      <c r="M229" s="120" t="str">
        <f t="shared" si="28"/>
        <v>Hyundai novi i30 1.0 TGDI 120 6MT / benzin / 88,3kW / 120KS / ručni / 6 stupnjeva prijenosa / 5-vrata</v>
      </c>
      <c r="N229" s="92" t="s">
        <v>175</v>
      </c>
      <c r="O229" s="94">
        <f t="shared" si="29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45</v>
      </c>
      <c r="D230" s="20" t="s">
        <v>86</v>
      </c>
      <c r="E230" s="21" t="s">
        <v>87</v>
      </c>
      <c r="F230" s="21">
        <v>5</v>
      </c>
      <c r="G230" s="21" t="s">
        <v>25</v>
      </c>
      <c r="H230" s="21">
        <v>1353</v>
      </c>
      <c r="I230" s="21">
        <v>103</v>
      </c>
      <c r="J230" s="1">
        <v>165304.7623715222</v>
      </c>
      <c r="K230" s="22">
        <v>43112</v>
      </c>
      <c r="L230" s="23">
        <v>125</v>
      </c>
      <c r="M230" s="120" t="str">
        <f t="shared" si="28"/>
        <v>Hyundai novi i30 1.4 TGDI 140 7DCT / benzin / 103kW / 140KS / 7DCT / 7 stupnjeva automatski / 5-vrata</v>
      </c>
      <c r="N230" s="92" t="s">
        <v>176</v>
      </c>
      <c r="O230" s="94">
        <f t="shared" si="29"/>
        <v>140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112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998</v>
      </c>
      <c r="I231" s="21">
        <v>88.3</v>
      </c>
      <c r="J231" s="1">
        <v>154114.28618527146</v>
      </c>
      <c r="K231" s="22">
        <v>43112</v>
      </c>
      <c r="L231" s="23">
        <v>120</v>
      </c>
      <c r="M231" s="120" t="str">
        <f t="shared" si="28"/>
        <v>Hyundai novi i30 1.0 TGDI 120 6MT / benzin / 88,3kW / 120KS / ručni / 6 stupnjeva prijenosa / 5-vrata</v>
      </c>
      <c r="N231" s="92" t="s">
        <v>175</v>
      </c>
      <c r="O231" s="94">
        <f t="shared" si="29"/>
        <v>120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68</v>
      </c>
      <c r="D232" s="20" t="s">
        <v>86</v>
      </c>
      <c r="E232" s="21" t="s">
        <v>87</v>
      </c>
      <c r="F232" s="21">
        <v>5</v>
      </c>
      <c r="G232" s="21" t="s">
        <v>25</v>
      </c>
      <c r="H232" s="21">
        <v>1353</v>
      </c>
      <c r="I232" s="21">
        <v>103</v>
      </c>
      <c r="J232" s="1">
        <v>180542.85761468593</v>
      </c>
      <c r="K232" s="22">
        <v>43112</v>
      </c>
      <c r="L232" s="23">
        <v>125</v>
      </c>
      <c r="M232" s="120" t="str">
        <f t="shared" si="28"/>
        <v>Hyundai novi i30 1.4 TGDI 140 7DCT / benzin / 103kW / 140KS / 7DCT / 7 stupnjeva automatski / 5-vrata</v>
      </c>
      <c r="N232" s="92" t="s">
        <v>176</v>
      </c>
      <c r="O232" s="94">
        <f t="shared" si="29"/>
        <v>140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61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138055.00000156582</v>
      </c>
      <c r="K233" s="22">
        <v>43112</v>
      </c>
      <c r="L233" s="23">
        <v>96</v>
      </c>
      <c r="M233" s="120" t="str">
        <f t="shared" si="28"/>
        <v>Hyundai novi i30 1.6 CRDi 110 6MT / dizel / 81kW / 110KS / ručni / 6 stupnjeva prijenosa / 5-vrata</v>
      </c>
      <c r="N233" s="92" t="s">
        <v>179</v>
      </c>
      <c r="O233" s="94">
        <f t="shared" si="29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62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142529.99999928728</v>
      </c>
      <c r="K234" s="22">
        <v>43112</v>
      </c>
      <c r="L234" s="23">
        <v>99</v>
      </c>
      <c r="M234" s="120" t="str">
        <f t="shared" si="28"/>
        <v>Hyundai novi i30 1.6 CRDi 110 6MT / dizel / 81kW / 110KS / ručni / 6 stupnjeva prijenosa / 5-vrata</v>
      </c>
      <c r="N234" s="92" t="s">
        <v>179</v>
      </c>
      <c r="O234" s="94">
        <f t="shared" si="29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142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81</v>
      </c>
      <c r="J235" s="1">
        <v>152409.52428329273</v>
      </c>
      <c r="K235" s="22">
        <v>43112</v>
      </c>
      <c r="L235" s="23">
        <v>99</v>
      </c>
      <c r="M235" s="120" t="str">
        <f t="shared" ref="M235" si="30">N235&amp;" / "&amp;G235&amp;" / "&amp;I235&amp;"kW"&amp;" / "&amp;O235&amp;"KS"&amp;" / "&amp;D235&amp;" / "&amp;E235&amp;" / "&amp;F235&amp;"-vrata"</f>
        <v>Hyundai novi i30 1.6 CRDi 110 6MT / dizel / 81kW / 110KS / ručni / 6 stupnjeva prijenosa / 5-vrata</v>
      </c>
      <c r="N235" s="92" t="s">
        <v>179</v>
      </c>
      <c r="O235" s="94">
        <f t="shared" ref="O235" si="31">ROUND(I235*1.36,0)</f>
        <v>110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83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149529.99995848836</v>
      </c>
      <c r="K236" s="22">
        <v>43112</v>
      </c>
      <c r="L236" s="23">
        <v>98</v>
      </c>
      <c r="M236" s="120" t="str">
        <f t="shared" si="28"/>
        <v>Hyundai novi i30 1.6 CRDi 110 6MT / dizel / 81kW / 110KS / ručni / 6 stupnjeva prijenosa / 5-vrata</v>
      </c>
      <c r="N236" s="92" t="s">
        <v>179</v>
      </c>
      <c r="O236" s="94">
        <f t="shared" si="29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45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81</v>
      </c>
      <c r="J237" s="1">
        <v>161933.33381199325</v>
      </c>
      <c r="K237" s="22">
        <v>43112</v>
      </c>
      <c r="L237" s="23">
        <v>99</v>
      </c>
      <c r="M237" s="120" t="str">
        <f t="shared" si="28"/>
        <v>Hyundai novi i30 1.6 CRDi 110 6MT / dizel / 81kW / 110KS / ručni / 6 stupnjeva prijenosa / 5-vrata</v>
      </c>
      <c r="N237" s="92" t="s">
        <v>179</v>
      </c>
      <c r="O237" s="94">
        <f t="shared" si="29"/>
        <v>110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8" customFormat="1" x14ac:dyDescent="0.25">
      <c r="A238" s="19" t="s">
        <v>41</v>
      </c>
      <c r="B238" s="119" t="s">
        <v>137</v>
      </c>
      <c r="C238" s="119" t="s">
        <v>45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175957.14334090325</v>
      </c>
      <c r="K238" s="22">
        <v>43112</v>
      </c>
      <c r="L238" s="23">
        <v>112</v>
      </c>
      <c r="M238" s="120" t="str">
        <f t="shared" si="28"/>
        <v>Hyundai novi i30 1.6 CRDi 136 7DCT / dizel / 100kW / 136KS / 7DCT / 7 stupnjeva automatski / 5-vrata</v>
      </c>
      <c r="N238" s="92" t="s">
        <v>180</v>
      </c>
      <c r="O238" s="94">
        <f t="shared" si="29"/>
        <v>136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8" customFormat="1" x14ac:dyDescent="0.25">
      <c r="A239" s="19" t="s">
        <v>41</v>
      </c>
      <c r="B239" s="119" t="s">
        <v>137</v>
      </c>
      <c r="C239" s="119" t="s">
        <v>68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81</v>
      </c>
      <c r="J239" s="1">
        <v>171457.14333374525</v>
      </c>
      <c r="K239" s="22">
        <v>43112</v>
      </c>
      <c r="L239" s="23">
        <v>99</v>
      </c>
      <c r="M239" s="120" t="str">
        <f t="shared" si="28"/>
        <v>Hyundai novi i30 1.6 CRDi 110 6MT / dizel / 81kW / 110KS / ručni / 6 stupnjeva prijenosa / 5-vrata</v>
      </c>
      <c r="N239" s="92" t="s">
        <v>179</v>
      </c>
      <c r="O239" s="94">
        <f t="shared" si="29"/>
        <v>110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68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1582</v>
      </c>
      <c r="I240" s="21">
        <v>100</v>
      </c>
      <c r="J240" s="1">
        <v>191195.23851398326</v>
      </c>
      <c r="K240" s="22">
        <v>43112</v>
      </c>
      <c r="L240" s="23">
        <v>112</v>
      </c>
      <c r="M240" s="120" t="str">
        <f t="shared" si="28"/>
        <v>Hyundai novi i30 1.6 CRDi 136 7DCT / dizel / 100kW / 136KS / 7DCT / 7 stupnjeva automatski / 5-vrata</v>
      </c>
      <c r="N240" s="92" t="s">
        <v>180</v>
      </c>
      <c r="O240" s="94">
        <f t="shared" si="29"/>
        <v>136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x14ac:dyDescent="0.25">
      <c r="A241" s="109" t="s">
        <v>41</v>
      </c>
      <c r="B241" s="110" t="s">
        <v>137</v>
      </c>
      <c r="C241" s="110" t="s">
        <v>191</v>
      </c>
      <c r="D241" s="111" t="s">
        <v>86</v>
      </c>
      <c r="E241" s="111" t="s">
        <v>87</v>
      </c>
      <c r="F241" s="111">
        <v>5</v>
      </c>
      <c r="G241" s="111" t="s">
        <v>25</v>
      </c>
      <c r="H241" s="111">
        <v>1353</v>
      </c>
      <c r="I241" s="111">
        <v>103</v>
      </c>
      <c r="J241" s="112">
        <v>145070.00000135732</v>
      </c>
      <c r="K241" s="113">
        <v>43112</v>
      </c>
      <c r="L241" s="114">
        <v>125</v>
      </c>
      <c r="M241" s="115" t="str">
        <f t="shared" ref="M241:M266" si="32">N241&amp;" / "&amp;G241&amp;" / "&amp;I241&amp;"kW"&amp;" / "&amp;O241&amp;"KS"&amp;" / "&amp;D241&amp;" / "&amp;E241&amp;" / "&amp;F241&amp;"-vrata"</f>
        <v>Hyundai novi i30 karavan 1.4 TGDI 140 7DCT / benzin / 103kW / 140KS / 7DCT / 7 stupnjeva automatski / 5-vrata</v>
      </c>
      <c r="N241" s="116" t="s">
        <v>185</v>
      </c>
      <c r="O241" s="117">
        <f t="shared" ref="O241:O266" si="33">ROUND(I241*1.36,0)</f>
        <v>140</v>
      </c>
      <c r="P241" s="141"/>
      <c r="Q241" s="142"/>
      <c r="R241" s="142"/>
      <c r="S241" s="143"/>
      <c r="T241" s="143"/>
      <c r="U241" s="143"/>
      <c r="V241" s="143"/>
      <c r="W241" s="143"/>
      <c r="X241" s="143"/>
      <c r="Y241" s="142"/>
      <c r="Z241" s="143"/>
      <c r="AA241" s="143"/>
      <c r="AB241" s="143"/>
      <c r="AC241" s="143"/>
      <c r="AD241" s="142" t="s">
        <v>27</v>
      </c>
      <c r="AE241" s="144"/>
      <c r="AF241" s="145"/>
      <c r="AG241" s="145"/>
      <c r="AH241" s="144"/>
      <c r="AI241" s="145"/>
      <c r="AJ241" s="145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1368</v>
      </c>
      <c r="I242" s="21">
        <v>73.3</v>
      </c>
      <c r="J242" s="1">
        <v>127120.00000385843</v>
      </c>
      <c r="K242" s="22">
        <v>43196</v>
      </c>
      <c r="L242" s="23">
        <v>136</v>
      </c>
      <c r="M242" s="120" t="str">
        <f t="shared" si="32"/>
        <v>Hyundai novi i30 1.4i  100 6MT / benzin / 73,3kW / 100KS / ručni / 6 stupnjeva prijenosa / 5-vrata</v>
      </c>
      <c r="N242" s="92" t="s">
        <v>174</v>
      </c>
      <c r="O242" s="97">
        <f t="shared" si="33"/>
        <v>100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139320.00000257077</v>
      </c>
      <c r="K243" s="22">
        <v>43196</v>
      </c>
      <c r="L243" s="23">
        <v>120</v>
      </c>
      <c r="M243" s="120" t="str">
        <f t="shared" si="32"/>
        <v>Hyundai novi i30 1.0 TGDI 120 6MT / benzin / 88,3kW / 120KS / ručni / 6 stupnjeva prijenosa / 5-vrata</v>
      </c>
      <c r="N243" s="92" t="s">
        <v>175</v>
      </c>
      <c r="O243" s="97">
        <f t="shared" si="33"/>
        <v>120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230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1353</v>
      </c>
      <c r="I244" s="21">
        <v>103</v>
      </c>
      <c r="J244" s="1">
        <v>144270.00000217627</v>
      </c>
      <c r="K244" s="22">
        <v>43196</v>
      </c>
      <c r="L244" s="23">
        <v>129</v>
      </c>
      <c r="M244" s="120" t="str">
        <f t="shared" si="32"/>
        <v>Hyundai novi i30 1.4 TGDI 140 6MT / benzin / 103kW / 140KS / ručni / 6 stupnjeva prijenosa / 5-vrata</v>
      </c>
      <c r="N244" s="92" t="s">
        <v>231</v>
      </c>
      <c r="O244" s="97">
        <f t="shared" si="33"/>
        <v>140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230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152409.52428739786</v>
      </c>
      <c r="K245" s="22">
        <v>43196</v>
      </c>
      <c r="L245" s="23">
        <v>99</v>
      </c>
      <c r="M245" s="120" t="str">
        <f t="shared" si="32"/>
        <v>Hyundai novi i30 1.6 CRDi 110 6MT / dizel / 81kW / 110KS / ručni / 6 stupnjeva prijenosa / 5-vrata</v>
      </c>
      <c r="N245" s="92" t="s">
        <v>179</v>
      </c>
      <c r="O245" s="97">
        <f t="shared" si="33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9" t="s">
        <v>41</v>
      </c>
      <c r="B246" s="119" t="s">
        <v>137</v>
      </c>
      <c r="C246" s="119" t="s">
        <v>232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131120.00000335881</v>
      </c>
      <c r="K246" s="22">
        <v>43196</v>
      </c>
      <c r="L246" s="23">
        <v>136</v>
      </c>
      <c r="M246" s="120" t="str">
        <f t="shared" si="32"/>
        <v>Hyundai novi i30 1.4i  100 6MT / benzin / 73,3kW / 100KS / ručni / 6 stupnjeva prijenosa / 5-vrata</v>
      </c>
      <c r="N246" s="92" t="s">
        <v>174</v>
      </c>
      <c r="O246" s="97">
        <f t="shared" si="33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8" customFormat="1" x14ac:dyDescent="0.25">
      <c r="A247" s="19" t="s">
        <v>41</v>
      </c>
      <c r="B247" s="119" t="s">
        <v>137</v>
      </c>
      <c r="C247" s="119" t="s">
        <v>232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143320.00000224955</v>
      </c>
      <c r="K247" s="22">
        <v>43196</v>
      </c>
      <c r="L247" s="23">
        <v>120</v>
      </c>
      <c r="M247" s="120" t="str">
        <f t="shared" si="32"/>
        <v>Hyundai novi i30 1.0 TGDI 120 6MT / benzin / 88,3kW / 120KS / ručni / 6 stupnjeva prijenosa / 5-vrata</v>
      </c>
      <c r="N247" s="92" t="s">
        <v>175</v>
      </c>
      <c r="O247" s="97">
        <f t="shared" si="33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8" customFormat="1" x14ac:dyDescent="0.25">
      <c r="A248" s="19" t="s">
        <v>41</v>
      </c>
      <c r="B248" s="119" t="s">
        <v>137</v>
      </c>
      <c r="C248" s="119" t="s">
        <v>232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1353</v>
      </c>
      <c r="I248" s="21">
        <v>103</v>
      </c>
      <c r="J248" s="1">
        <v>148270.00000191422</v>
      </c>
      <c r="K248" s="22">
        <v>43196</v>
      </c>
      <c r="L248" s="23">
        <v>129</v>
      </c>
      <c r="M248" s="120" t="str">
        <f t="shared" si="32"/>
        <v>Hyundai novi i30 1.4 TGDI 140 6MT / benzin / 103kW / 140KS / ručni / 6 stupnjeva prijenosa / 5-vrata</v>
      </c>
      <c r="N248" s="92" t="s">
        <v>231</v>
      </c>
      <c r="O248" s="97">
        <f t="shared" si="33"/>
        <v>140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8" customFormat="1" x14ac:dyDescent="0.25">
      <c r="A249" s="109" t="s">
        <v>41</v>
      </c>
      <c r="B249" s="164" t="s">
        <v>137</v>
      </c>
      <c r="C249" s="164" t="s">
        <v>232</v>
      </c>
      <c r="D249" s="165" t="s">
        <v>49</v>
      </c>
      <c r="E249" s="111" t="s">
        <v>29</v>
      </c>
      <c r="F249" s="111">
        <v>5</v>
      </c>
      <c r="G249" s="111" t="s">
        <v>26</v>
      </c>
      <c r="H249" s="111">
        <v>1582</v>
      </c>
      <c r="I249" s="111">
        <v>81</v>
      </c>
      <c r="J249" s="112">
        <v>156409.52428720539</v>
      </c>
      <c r="K249" s="166">
        <v>43196</v>
      </c>
      <c r="L249" s="114">
        <v>99</v>
      </c>
      <c r="M249" s="167" t="str">
        <f t="shared" si="32"/>
        <v>Hyundai novi i30 1.6 CRDi 110 6MT / dizel / 81kW / 110KS / ručni / 6 stupnjeva prijenosa / 5-vrata</v>
      </c>
      <c r="N249" s="116" t="s">
        <v>179</v>
      </c>
      <c r="O249" s="168">
        <f t="shared" si="33"/>
        <v>110</v>
      </c>
      <c r="P249" s="141"/>
      <c r="Q249" s="142"/>
      <c r="R249" s="142"/>
      <c r="S249" s="143"/>
      <c r="T249" s="143"/>
      <c r="U249" s="143"/>
      <c r="V249" s="143"/>
      <c r="W249" s="143"/>
      <c r="X249" s="142"/>
      <c r="Y249" s="142"/>
      <c r="Z249" s="143"/>
      <c r="AA249" s="143"/>
      <c r="AB249" s="143"/>
      <c r="AC249" s="169"/>
      <c r="AD249" s="142" t="s">
        <v>27</v>
      </c>
      <c r="AE249" s="144"/>
      <c r="AF249" s="145"/>
      <c r="AG249" s="145"/>
      <c r="AH249" s="144"/>
      <c r="AI249" s="145"/>
      <c r="AJ249" s="170"/>
    </row>
    <row r="250" spans="1:36" s="154" customFormat="1" x14ac:dyDescent="0.25">
      <c r="A250" s="109" t="s">
        <v>41</v>
      </c>
      <c r="B250" s="164" t="s">
        <v>137</v>
      </c>
      <c r="C250" s="119" t="s">
        <v>61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112990</v>
      </c>
      <c r="K250" s="22">
        <v>43378</v>
      </c>
      <c r="L250" s="23" t="s">
        <v>285</v>
      </c>
      <c r="M250" s="167" t="str">
        <f t="shared" si="32"/>
        <v>Hyundai novi i30 1.4i  100 6MT / benzin / 73,3kW / 100KS / ručni / 6 stupnjeva prijenosa / 5-vrata</v>
      </c>
      <c r="N250" s="92" t="s">
        <v>174</v>
      </c>
      <c r="O250" s="94">
        <f t="shared" si="33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4" customFormat="1" x14ac:dyDescent="0.25">
      <c r="A251" s="109" t="s">
        <v>41</v>
      </c>
      <c r="B251" s="164" t="s">
        <v>137</v>
      </c>
      <c r="C251" s="119" t="s">
        <v>232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140990</v>
      </c>
      <c r="K251" s="22">
        <v>43378</v>
      </c>
      <c r="L251" s="23" t="s">
        <v>280</v>
      </c>
      <c r="M251" s="167" t="str">
        <f t="shared" si="32"/>
        <v>Hyundai novi i30 1.0 TGDI 120 6MT / benzin / 88,3kW / 120KS / ručni / 6 stupnjeva prijenosa / 5-vrata</v>
      </c>
      <c r="N251" s="92" t="s">
        <v>175</v>
      </c>
      <c r="O251" s="94">
        <f t="shared" si="33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4" customFormat="1" x14ac:dyDescent="0.25">
      <c r="A252" s="109" t="s">
        <v>41</v>
      </c>
      <c r="B252" s="164" t="s">
        <v>137</v>
      </c>
      <c r="C252" s="119" t="s">
        <v>232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147990</v>
      </c>
      <c r="K252" s="22">
        <v>43378</v>
      </c>
      <c r="L252" s="23" t="s">
        <v>281</v>
      </c>
      <c r="M252" s="167" t="str">
        <f t="shared" si="32"/>
        <v>Hyundai novi i30 1.4 TGDI 140 6MT / benzin / 103kW / 140KS / ručni / 6 stupnjeva prijenosa / 5-vrata</v>
      </c>
      <c r="N252" s="92" t="s">
        <v>231</v>
      </c>
      <c r="O252" s="94">
        <f t="shared" si="33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4" customFormat="1" x14ac:dyDescent="0.25">
      <c r="A253" s="109" t="s">
        <v>41</v>
      </c>
      <c r="B253" s="164" t="s">
        <v>137</v>
      </c>
      <c r="C253" s="119" t="s">
        <v>83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1368</v>
      </c>
      <c r="I253" s="21">
        <v>73.3</v>
      </c>
      <c r="J253" s="1">
        <v>126990</v>
      </c>
      <c r="K253" s="22" t="s">
        <v>260</v>
      </c>
      <c r="L253" s="23" t="s">
        <v>285</v>
      </c>
      <c r="M253" s="167" t="str">
        <f t="shared" si="32"/>
        <v>Hyundai novi i30 1.4i  100 6MT / benzin / 73,3kW / 100KS / ručni / 6 stupnjeva prijenosa / 5-vrata</v>
      </c>
      <c r="N253" s="92" t="s">
        <v>174</v>
      </c>
      <c r="O253" s="94">
        <f t="shared" si="33"/>
        <v>100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4" customFormat="1" x14ac:dyDescent="0.25">
      <c r="A254" s="109" t="s">
        <v>41</v>
      </c>
      <c r="B254" s="164" t="s">
        <v>137</v>
      </c>
      <c r="C254" s="119" t="s">
        <v>83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134990</v>
      </c>
      <c r="K254" s="22">
        <v>43378</v>
      </c>
      <c r="L254" s="23" t="s">
        <v>280</v>
      </c>
      <c r="M254" s="167" t="str">
        <f t="shared" si="32"/>
        <v>Hyundai novi i30 1.0 TGDI 120 6MT / benzin / 88,3kW / 120KS / ručni / 6 stupnjeva prijenosa / 5-vrata</v>
      </c>
      <c r="N254" s="92" t="s">
        <v>175</v>
      </c>
      <c r="O254" s="94">
        <f t="shared" si="33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4" customFormat="1" x14ac:dyDescent="0.25">
      <c r="A255" s="109" t="s">
        <v>41</v>
      </c>
      <c r="B255" s="164" t="s">
        <v>137</v>
      </c>
      <c r="C255" s="119" t="s">
        <v>45</v>
      </c>
      <c r="D255" s="20" t="s">
        <v>49</v>
      </c>
      <c r="E255" s="11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148990</v>
      </c>
      <c r="K255" s="22">
        <v>43378</v>
      </c>
      <c r="L255" s="23" t="s">
        <v>280</v>
      </c>
      <c r="M255" s="167" t="str">
        <f t="shared" si="32"/>
        <v>Hyundai novi i30 1.0 TGDI 120 6MT / benzin / 88,3kW / 120KS / ručni / 6 stupnjeva prijenosa / 5-vrata</v>
      </c>
      <c r="N255" s="92" t="s">
        <v>175</v>
      </c>
      <c r="O255" s="94">
        <f t="shared" si="33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4" customFormat="1" x14ac:dyDescent="0.25">
      <c r="A256" s="109" t="s">
        <v>41</v>
      </c>
      <c r="B256" s="164" t="s">
        <v>137</v>
      </c>
      <c r="C256" s="119" t="s">
        <v>45</v>
      </c>
      <c r="D256" s="111" t="s">
        <v>86</v>
      </c>
      <c r="E256" s="111" t="s">
        <v>87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166990</v>
      </c>
      <c r="K256" s="22">
        <v>43378</v>
      </c>
      <c r="L256" s="23" t="s">
        <v>282</v>
      </c>
      <c r="M256" s="167" t="str">
        <f t="shared" si="32"/>
        <v>Hyundai novi i30 karavan 1.4 TGDI 140 7DCT / benzin / 103kW / 140KS / 7DCT / 7 stupnjeva automatski / 5-vrata</v>
      </c>
      <c r="N256" s="116" t="s">
        <v>185</v>
      </c>
      <c r="O256" s="94">
        <f t="shared" si="33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4" customFormat="1" x14ac:dyDescent="0.25">
      <c r="A257" s="109" t="s">
        <v>41</v>
      </c>
      <c r="B257" s="164" t="s">
        <v>137</v>
      </c>
      <c r="C257" s="119" t="s">
        <v>112</v>
      </c>
      <c r="D257" s="20" t="s">
        <v>49</v>
      </c>
      <c r="E257" s="111" t="s">
        <v>29</v>
      </c>
      <c r="F257" s="21">
        <v>5</v>
      </c>
      <c r="G257" s="21" t="s">
        <v>25</v>
      </c>
      <c r="H257" s="21">
        <v>998</v>
      </c>
      <c r="I257" s="21">
        <v>88.3</v>
      </c>
      <c r="J257" s="1">
        <v>156990</v>
      </c>
      <c r="K257" s="22">
        <v>43378</v>
      </c>
      <c r="L257" s="23" t="s">
        <v>280</v>
      </c>
      <c r="M257" s="167" t="str">
        <f t="shared" si="32"/>
        <v>Hyundai novi i30 1.0 TGDI 120 6MT / benzin / 88,3kW / 120KS / ručni / 6 stupnjeva prijenosa / 5-vrata</v>
      </c>
      <c r="N257" s="92" t="s">
        <v>175</v>
      </c>
      <c r="O257" s="94">
        <f t="shared" si="33"/>
        <v>120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4" customFormat="1" x14ac:dyDescent="0.25">
      <c r="A258" s="109" t="s">
        <v>41</v>
      </c>
      <c r="B258" s="164" t="s">
        <v>137</v>
      </c>
      <c r="C258" s="119" t="s">
        <v>112</v>
      </c>
      <c r="D258" s="111" t="s">
        <v>86</v>
      </c>
      <c r="E258" s="111" t="s">
        <v>87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179990</v>
      </c>
      <c r="K258" s="22">
        <v>43378</v>
      </c>
      <c r="L258" s="23" t="s">
        <v>282</v>
      </c>
      <c r="M258" s="167" t="str">
        <f t="shared" si="32"/>
        <v>Hyundai novi i30 karavan 1.4 TGDI 140 7DCT / benzin / 103kW / 140KS / 7DCT / 7 stupnjeva automatski / 5-vrata</v>
      </c>
      <c r="N258" s="116" t="s">
        <v>185</v>
      </c>
      <c r="O258" s="94">
        <f t="shared" si="33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4" customFormat="1" x14ac:dyDescent="0.25">
      <c r="A259" s="109" t="s">
        <v>41</v>
      </c>
      <c r="B259" s="164" t="s">
        <v>137</v>
      </c>
      <c r="C259" s="119" t="s">
        <v>61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138990</v>
      </c>
      <c r="K259" s="22">
        <v>43378</v>
      </c>
      <c r="L259" s="23" t="s">
        <v>286</v>
      </c>
      <c r="M259" s="167" t="str">
        <f t="shared" si="32"/>
        <v>Hyundai novi i30 1.6 CRDi 115 6MT / dizel / 84,9kW / 115KS / ručni / 6 stupnjeva prijenosa / 5-vrata</v>
      </c>
      <c r="N259" s="92" t="s">
        <v>259</v>
      </c>
      <c r="O259" s="94">
        <f t="shared" si="33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4" customFormat="1" x14ac:dyDescent="0.25">
      <c r="A260" s="109" t="s">
        <v>41</v>
      </c>
      <c r="B260" s="164" t="s">
        <v>137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84.9</v>
      </c>
      <c r="J260" s="1">
        <v>152990</v>
      </c>
      <c r="K260" s="22">
        <v>43378</v>
      </c>
      <c r="L260" s="23" t="s">
        <v>286</v>
      </c>
      <c r="M260" s="167" t="str">
        <f t="shared" si="32"/>
        <v>Hyundai novi i30 1.6 CRDi 115 6MT / dizel / 84,9kW / 115KS / ručni / 6 stupnjeva prijenosa / 5-vrata</v>
      </c>
      <c r="N260" s="92" t="s">
        <v>259</v>
      </c>
      <c r="O260" s="94">
        <f t="shared" si="33"/>
        <v>115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4" customFormat="1" x14ac:dyDescent="0.25">
      <c r="A261" s="109" t="s">
        <v>41</v>
      </c>
      <c r="B261" s="164" t="s">
        <v>137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156990</v>
      </c>
      <c r="K261" s="22">
        <v>43378</v>
      </c>
      <c r="L261" s="23" t="s">
        <v>286</v>
      </c>
      <c r="M261" s="167" t="str">
        <f t="shared" si="32"/>
        <v>Hyundai novi i30 1.6 CRDi 115 6MT / dizel / 84,9kW / 115KS / ručni / 6 stupnjeva prijenosa / 5-vrata</v>
      </c>
      <c r="N261" s="92" t="s">
        <v>259</v>
      </c>
      <c r="O261" s="94">
        <f t="shared" si="33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4" customFormat="1" x14ac:dyDescent="0.25">
      <c r="A262" s="109" t="s">
        <v>41</v>
      </c>
      <c r="B262" s="164" t="s">
        <v>137</v>
      </c>
      <c r="C262" s="119" t="s">
        <v>45</v>
      </c>
      <c r="D262" s="20" t="s">
        <v>49</v>
      </c>
      <c r="E262" s="11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166990</v>
      </c>
      <c r="K262" s="22">
        <v>43378</v>
      </c>
      <c r="L262" s="23" t="s">
        <v>286</v>
      </c>
      <c r="M262" s="167" t="str">
        <f t="shared" si="32"/>
        <v>Hyundai novi i30 1.6 CRDi 115 6MT / dizel / 84,9kW / 115KS / ručni / 6 stupnjeva prijenosa / 5-vrata</v>
      </c>
      <c r="N262" s="92" t="s">
        <v>259</v>
      </c>
      <c r="O262" s="94">
        <f t="shared" si="33"/>
        <v>115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54" customFormat="1" x14ac:dyDescent="0.25">
      <c r="A263" s="109" t="s">
        <v>41</v>
      </c>
      <c r="B263" s="164" t="s">
        <v>137</v>
      </c>
      <c r="C263" s="119" t="s">
        <v>45</v>
      </c>
      <c r="D263" s="111" t="s">
        <v>86</v>
      </c>
      <c r="E263" s="111" t="s">
        <v>87</v>
      </c>
      <c r="F263" s="21">
        <v>5</v>
      </c>
      <c r="G263" s="21" t="s">
        <v>26</v>
      </c>
      <c r="H263" s="21">
        <v>1582</v>
      </c>
      <c r="I263" s="21">
        <v>100</v>
      </c>
      <c r="J263" s="1">
        <v>182990</v>
      </c>
      <c r="K263" s="22">
        <v>43378</v>
      </c>
      <c r="L263" s="23" t="s">
        <v>284</v>
      </c>
      <c r="M263" s="167" t="str">
        <f t="shared" si="32"/>
        <v>Hyundai novi i30 1.6 CRDi 136 7DCT / dizel / 100kW / 136KS / 7DCT / 7 stupnjeva automatski / 5-vrata</v>
      </c>
      <c r="N263" s="92" t="s">
        <v>180</v>
      </c>
      <c r="O263" s="94">
        <f t="shared" si="33"/>
        <v>136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/>
      <c r="AE263" s="29"/>
      <c r="AF263" s="30"/>
      <c r="AG263" s="30"/>
      <c r="AH263" s="29"/>
      <c r="AI263" s="30"/>
      <c r="AJ263" s="80"/>
    </row>
    <row r="264" spans="1:36" s="154" customFormat="1" x14ac:dyDescent="0.25">
      <c r="A264" s="109" t="s">
        <v>41</v>
      </c>
      <c r="B264" s="164" t="s">
        <v>137</v>
      </c>
      <c r="C264" s="119" t="s">
        <v>112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84.9</v>
      </c>
      <c r="J264" s="1">
        <v>174990</v>
      </c>
      <c r="K264" s="22">
        <v>43378</v>
      </c>
      <c r="L264" s="23" t="s">
        <v>286</v>
      </c>
      <c r="M264" s="167" t="str">
        <f t="shared" si="32"/>
        <v>Hyundai novi i30 1.6 CRDi 115 6MT / dizel / 84,9kW / 115KS / ručni / 6 stupnjeva prijenosa / 5-vrata</v>
      </c>
      <c r="N264" s="92" t="s">
        <v>259</v>
      </c>
      <c r="O264" s="94">
        <f t="shared" si="33"/>
        <v>115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9"/>
      <c r="AD264" s="26"/>
      <c r="AE264" s="29"/>
      <c r="AF264" s="30"/>
      <c r="AG264" s="30"/>
      <c r="AH264" s="29"/>
      <c r="AI264" s="30"/>
      <c r="AJ264" s="80"/>
    </row>
    <row r="265" spans="1:36" s="154" customFormat="1" x14ac:dyDescent="0.25">
      <c r="A265" s="19" t="s">
        <v>41</v>
      </c>
      <c r="B265" s="119" t="s">
        <v>137</v>
      </c>
      <c r="C265" s="119" t="s">
        <v>112</v>
      </c>
      <c r="D265" s="21" t="s">
        <v>86</v>
      </c>
      <c r="E265" s="21" t="s">
        <v>87</v>
      </c>
      <c r="F265" s="21">
        <v>5</v>
      </c>
      <c r="G265" s="21" t="s">
        <v>26</v>
      </c>
      <c r="H265" s="21">
        <v>1582</v>
      </c>
      <c r="I265" s="21">
        <v>100</v>
      </c>
      <c r="J265" s="1">
        <v>195990</v>
      </c>
      <c r="K265" s="22">
        <v>43378</v>
      </c>
      <c r="L265" s="23" t="s">
        <v>284</v>
      </c>
      <c r="M265" s="155" t="str">
        <f t="shared" si="32"/>
        <v>Hyundai novi i30 1.6 CRDi 136 7DCT / dizel / 100kW / 136KS / 7DCT / 7 stupnjeva automatski / 5-vrata</v>
      </c>
      <c r="N265" s="92" t="s">
        <v>180</v>
      </c>
      <c r="O265" s="94">
        <f t="shared" si="33"/>
        <v>136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9"/>
      <c r="AD265" s="26"/>
      <c r="AE265" s="29"/>
      <c r="AF265" s="30"/>
      <c r="AG265" s="30"/>
      <c r="AH265" s="29"/>
      <c r="AI265" s="30"/>
      <c r="AJ265" s="80"/>
    </row>
    <row r="266" spans="1:36" s="18" customFormat="1" ht="15.75" thickBot="1" x14ac:dyDescent="0.3">
      <c r="A266" s="31" t="s">
        <v>41</v>
      </c>
      <c r="B266" s="70" t="s">
        <v>137</v>
      </c>
      <c r="C266" s="70" t="s">
        <v>61</v>
      </c>
      <c r="D266" s="33" t="s">
        <v>49</v>
      </c>
      <c r="E266" s="34" t="s">
        <v>29</v>
      </c>
      <c r="F266" s="34">
        <v>5</v>
      </c>
      <c r="G266" s="34" t="s">
        <v>26</v>
      </c>
      <c r="H266" s="34">
        <v>1582</v>
      </c>
      <c r="I266" s="34">
        <v>84.9</v>
      </c>
      <c r="J266" s="207">
        <v>139515</v>
      </c>
      <c r="K266" s="208">
        <v>43656</v>
      </c>
      <c r="L266" s="174" t="s">
        <v>382</v>
      </c>
      <c r="M266" s="156" t="str">
        <f t="shared" si="32"/>
        <v>Hyundai novi i30 1.6 CRDi 115 6MT / dizel / 84,9kW / 115KS / ručni / 6 stupnjeva prijenosa / 5-vrata</v>
      </c>
      <c r="N266" s="103" t="s">
        <v>259</v>
      </c>
      <c r="O266" s="95">
        <f t="shared" si="33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/>
      <c r="AE266" s="127"/>
      <c r="AF266" s="128"/>
      <c r="AG266" s="128"/>
      <c r="AH266" s="127"/>
      <c r="AI266" s="128"/>
      <c r="AJ266" s="133"/>
    </row>
    <row r="267" spans="1:36" s="18" customFormat="1" x14ac:dyDescent="0.25">
      <c r="A267" s="12" t="s">
        <v>41</v>
      </c>
      <c r="B267" s="45" t="s">
        <v>202</v>
      </c>
      <c r="C267" s="45" t="s">
        <v>203</v>
      </c>
      <c r="D267" s="15" t="s">
        <v>49</v>
      </c>
      <c r="E267" s="15" t="s">
        <v>29</v>
      </c>
      <c r="F267" s="15">
        <v>5</v>
      </c>
      <c r="G267" s="15" t="s">
        <v>25</v>
      </c>
      <c r="H267" s="15">
        <v>1998</v>
      </c>
      <c r="I267" s="15">
        <v>184</v>
      </c>
      <c r="J267" s="4">
        <v>200962.2647359214</v>
      </c>
      <c r="K267" s="46">
        <v>43028</v>
      </c>
      <c r="L267" s="17">
        <v>159</v>
      </c>
      <c r="M267" s="147" t="str">
        <f t="shared" si="28"/>
        <v>novi Hyundai i30 N 2.0T-GDI 250 / benzin / 184kW / 250KS / ručni / 6 stupnjeva prijenosa / 5-vrata</v>
      </c>
      <c r="N267" s="102" t="s">
        <v>205</v>
      </c>
      <c r="O267" s="93">
        <f t="shared" si="29"/>
        <v>250</v>
      </c>
      <c r="P267" s="124"/>
      <c r="Q267" s="125"/>
      <c r="R267" s="125"/>
      <c r="S267" s="126"/>
      <c r="T267" s="126"/>
      <c r="U267" s="126"/>
      <c r="V267" s="126"/>
      <c r="W267" s="126"/>
      <c r="X267" s="126"/>
      <c r="Y267" s="125"/>
      <c r="Z267" s="126"/>
      <c r="AA267" s="126"/>
      <c r="AB267" s="126"/>
      <c r="AC267" s="126"/>
      <c r="AD267" s="125" t="s">
        <v>27</v>
      </c>
      <c r="AE267" s="127"/>
      <c r="AF267" s="128"/>
      <c r="AG267" s="128"/>
      <c r="AH267" s="127"/>
      <c r="AI267" s="128"/>
      <c r="AJ267" s="128"/>
    </row>
    <row r="268" spans="1:36" s="18" customFormat="1" x14ac:dyDescent="0.25">
      <c r="A268" s="19" t="s">
        <v>41</v>
      </c>
      <c r="B268" s="24" t="s">
        <v>202</v>
      </c>
      <c r="C268" s="24" t="s">
        <v>204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202</v>
      </c>
      <c r="J268" s="1">
        <v>217188.67958392482</v>
      </c>
      <c r="K268" s="43">
        <v>43028</v>
      </c>
      <c r="L268" s="23">
        <v>163</v>
      </c>
      <c r="M268" s="146" t="str">
        <f t="shared" si="28"/>
        <v>novi Hyundai i30 N 2.0T-GDI 275 / benzin / 202kW / 275KS / ručni / 6 stupnjeva prijenosa / 5-vrata</v>
      </c>
      <c r="N268" s="92" t="s">
        <v>206</v>
      </c>
      <c r="O268" s="94">
        <f t="shared" si="29"/>
        <v>275</v>
      </c>
      <c r="P268" s="25"/>
      <c r="Q268" s="26"/>
      <c r="R268" s="26"/>
      <c r="S268" s="27"/>
      <c r="T268" s="27"/>
      <c r="U268" s="27"/>
      <c r="V268" s="27"/>
      <c r="W268" s="27"/>
      <c r="X268" s="27"/>
      <c r="Y268" s="26"/>
      <c r="Z268" s="27"/>
      <c r="AA268" s="27"/>
      <c r="AB268" s="27"/>
      <c r="AC268" s="27"/>
      <c r="AD268" s="26" t="s">
        <v>27</v>
      </c>
      <c r="AE268" s="29"/>
      <c r="AF268" s="30"/>
      <c r="AG268" s="30"/>
      <c r="AH268" s="29"/>
      <c r="AI268" s="30"/>
      <c r="AJ268" s="30"/>
    </row>
    <row r="269" spans="1:36" s="18" customFormat="1" x14ac:dyDescent="0.25">
      <c r="A269" s="19" t="s">
        <v>41</v>
      </c>
      <c r="B269" s="24" t="s">
        <v>202</v>
      </c>
      <c r="C269" s="24" t="s">
        <v>203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184</v>
      </c>
      <c r="J269" s="1">
        <v>201420.56198068126</v>
      </c>
      <c r="K269" s="43">
        <v>43112</v>
      </c>
      <c r="L269" s="23">
        <v>159</v>
      </c>
      <c r="M269" s="146" t="str">
        <f t="shared" ref="M269:M283" si="34">N269&amp;" / "&amp;G269&amp;" / "&amp;I269&amp;"kW"&amp;" / "&amp;O269&amp;"KS"&amp;" / "&amp;D269&amp;" / "&amp;E269&amp;" / "&amp;F269&amp;"-vrata"</f>
        <v>novi Hyundai i30 N 2.0T-GDI 250 / benzin / 184kW / 250KS / ručni / 6 stupnjeva prijenosa / 5-vrata</v>
      </c>
      <c r="N269" s="92" t="s">
        <v>205</v>
      </c>
      <c r="O269" s="94">
        <f t="shared" ref="O269:O283" si="35">ROUND(I269*1.36,0)</f>
        <v>250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s="18" customFormat="1" x14ac:dyDescent="0.25">
      <c r="A270" s="109" t="s">
        <v>41</v>
      </c>
      <c r="B270" s="110" t="s">
        <v>202</v>
      </c>
      <c r="C270" s="110" t="s">
        <v>204</v>
      </c>
      <c r="D270" s="111" t="s">
        <v>49</v>
      </c>
      <c r="E270" s="111" t="s">
        <v>29</v>
      </c>
      <c r="F270" s="111">
        <v>5</v>
      </c>
      <c r="G270" s="111" t="s">
        <v>25</v>
      </c>
      <c r="H270" s="111">
        <v>1998</v>
      </c>
      <c r="I270" s="111">
        <v>202</v>
      </c>
      <c r="J270" s="112">
        <v>217495.32807082677</v>
      </c>
      <c r="K270" s="113">
        <v>43112</v>
      </c>
      <c r="L270" s="114">
        <v>163</v>
      </c>
      <c r="M270" s="160" t="str">
        <f t="shared" si="34"/>
        <v>novi Hyundai i30 N 2.0T-GDI 275 / benzin / 202kW / 275KS / ručni / 6 stupnjeva prijenosa / 5-vrata</v>
      </c>
      <c r="N270" s="116" t="s">
        <v>206</v>
      </c>
      <c r="O270" s="168">
        <f t="shared" si="35"/>
        <v>275</v>
      </c>
      <c r="P270" s="141"/>
      <c r="Q270" s="142"/>
      <c r="R270" s="142"/>
      <c r="S270" s="143"/>
      <c r="T270" s="143"/>
      <c r="U270" s="143"/>
      <c r="V270" s="143"/>
      <c r="W270" s="143"/>
      <c r="X270" s="143"/>
      <c r="Y270" s="142"/>
      <c r="Z270" s="143"/>
      <c r="AA270" s="143"/>
      <c r="AB270" s="143"/>
      <c r="AC270" s="143"/>
      <c r="AD270" s="142" t="s">
        <v>27</v>
      </c>
      <c r="AE270" s="144"/>
      <c r="AF270" s="145"/>
      <c r="AG270" s="145"/>
      <c r="AH270" s="144"/>
      <c r="AI270" s="145"/>
      <c r="AJ270" s="145"/>
    </row>
    <row r="271" spans="1:36" s="18" customFormat="1" x14ac:dyDescent="0.25">
      <c r="A271" s="19" t="s">
        <v>41</v>
      </c>
      <c r="B271" s="24" t="s">
        <v>202</v>
      </c>
      <c r="C271" s="24" t="s">
        <v>203</v>
      </c>
      <c r="D271" s="21" t="s">
        <v>49</v>
      </c>
      <c r="E271" s="21" t="s">
        <v>29</v>
      </c>
      <c r="F271" s="21">
        <v>5</v>
      </c>
      <c r="G271" s="21" t="s">
        <v>25</v>
      </c>
      <c r="H271" s="21">
        <v>1998</v>
      </c>
      <c r="I271" s="21">
        <v>184</v>
      </c>
      <c r="J271" s="112">
        <v>203383.18</v>
      </c>
      <c r="K271" s="113">
        <v>43350</v>
      </c>
      <c r="L271" s="114" t="s">
        <v>245</v>
      </c>
      <c r="M271" s="160" t="str">
        <f t="shared" si="34"/>
        <v>novi Hyundai i30 N 2.0T-GDI 250 / benzin / 184kW / 250KS / ručni / 6 stupnjeva prijenosa / 5-vrata</v>
      </c>
      <c r="N271" s="92" t="s">
        <v>205</v>
      </c>
      <c r="O271" s="168">
        <f t="shared" si="35"/>
        <v>250</v>
      </c>
      <c r="P271" s="141"/>
      <c r="Q271" s="142"/>
      <c r="R271" s="142"/>
      <c r="S271" s="143"/>
      <c r="T271" s="143"/>
      <c r="U271" s="143"/>
      <c r="V271" s="143"/>
      <c r="W271" s="143"/>
      <c r="X271" s="143"/>
      <c r="Y271" s="142"/>
      <c r="Z271" s="143"/>
      <c r="AA271" s="143"/>
      <c r="AB271" s="143"/>
      <c r="AC271" s="143"/>
      <c r="AD271" s="142"/>
      <c r="AE271" s="144"/>
      <c r="AF271" s="145"/>
      <c r="AG271" s="145"/>
      <c r="AH271" s="144"/>
      <c r="AI271" s="145"/>
      <c r="AJ271" s="145"/>
    </row>
    <row r="272" spans="1:36" s="154" customFormat="1" x14ac:dyDescent="0.25">
      <c r="A272" s="19" t="s">
        <v>41</v>
      </c>
      <c r="B272" s="24" t="s">
        <v>202</v>
      </c>
      <c r="C272" s="24" t="s">
        <v>204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1998</v>
      </c>
      <c r="I272" s="21">
        <v>202</v>
      </c>
      <c r="J272" s="1">
        <v>220766.36</v>
      </c>
      <c r="K272" s="43">
        <v>43350</v>
      </c>
      <c r="L272" s="23" t="s">
        <v>246</v>
      </c>
      <c r="M272" s="146" t="str">
        <f t="shared" si="34"/>
        <v>novi Hyundai i30 N 2.0T-GDI 275 / benzin / 202kW / 275KS / ručni / 6 stupnjeva prijenosa / 5-vrata</v>
      </c>
      <c r="N272" s="92" t="s">
        <v>206</v>
      </c>
      <c r="O272" s="94">
        <f t="shared" si="35"/>
        <v>275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/>
      <c r="AE272" s="29"/>
      <c r="AF272" s="30"/>
      <c r="AG272" s="30"/>
      <c r="AH272" s="29"/>
      <c r="AI272" s="30"/>
      <c r="AJ272" s="30"/>
    </row>
    <row r="273" spans="1:36" s="154" customFormat="1" x14ac:dyDescent="0.25">
      <c r="A273" s="19" t="s">
        <v>41</v>
      </c>
      <c r="B273" s="24" t="s">
        <v>202</v>
      </c>
      <c r="C273" s="24" t="s">
        <v>203</v>
      </c>
      <c r="D273" s="21" t="s">
        <v>49</v>
      </c>
      <c r="E273" s="21" t="s">
        <v>29</v>
      </c>
      <c r="F273" s="21">
        <v>5</v>
      </c>
      <c r="G273" s="21" t="s">
        <v>25</v>
      </c>
      <c r="H273" s="21">
        <v>1998</v>
      </c>
      <c r="I273" s="21">
        <v>184</v>
      </c>
      <c r="J273" s="1">
        <v>206304.76</v>
      </c>
      <c r="K273" s="43">
        <v>43466</v>
      </c>
      <c r="L273" s="114" t="s">
        <v>245</v>
      </c>
      <c r="M273" s="146" t="str">
        <f t="shared" si="34"/>
        <v>novi Hyundai i30 N 2.0T-GDI 250 / benzin / 184kW / 250KS / ručni / 6 stupnjeva prijenosa / 5-vrata</v>
      </c>
      <c r="N273" s="92" t="s">
        <v>205</v>
      </c>
      <c r="O273" s="94">
        <v>250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/>
      <c r="AE273" s="29"/>
      <c r="AF273" s="30"/>
      <c r="AG273" s="30"/>
      <c r="AH273" s="29"/>
      <c r="AI273" s="30"/>
      <c r="AJ273" s="30"/>
    </row>
    <row r="274" spans="1:36" s="154" customFormat="1" x14ac:dyDescent="0.25">
      <c r="A274" s="19" t="s">
        <v>41</v>
      </c>
      <c r="B274" s="24" t="s">
        <v>202</v>
      </c>
      <c r="C274" s="24" t="s">
        <v>204</v>
      </c>
      <c r="D274" s="21" t="s">
        <v>49</v>
      </c>
      <c r="E274" s="21" t="s">
        <v>29</v>
      </c>
      <c r="F274" s="21">
        <v>5</v>
      </c>
      <c r="G274" s="21" t="s">
        <v>25</v>
      </c>
      <c r="H274" s="21">
        <v>1998</v>
      </c>
      <c r="I274" s="21">
        <v>202</v>
      </c>
      <c r="J274" s="1">
        <v>224019.05</v>
      </c>
      <c r="K274" s="43">
        <v>43466</v>
      </c>
      <c r="L274" s="114" t="s">
        <v>246</v>
      </c>
      <c r="M274" s="146" t="str">
        <f t="shared" si="34"/>
        <v>novi Hyundai i30 N 2.0T-GDI 275 / benzin / 202kW / 275KS / ručni / 6 stupnjeva prijenosa / 5-vrata</v>
      </c>
      <c r="N274" s="92" t="s">
        <v>206</v>
      </c>
      <c r="O274" s="94">
        <v>275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/>
      <c r="AE274" s="29"/>
      <c r="AF274" s="30"/>
      <c r="AG274" s="30"/>
      <c r="AH274" s="29"/>
      <c r="AI274" s="30"/>
      <c r="AJ274" s="30"/>
    </row>
    <row r="275" spans="1:36" s="154" customFormat="1" x14ac:dyDescent="0.25">
      <c r="A275" s="19" t="s">
        <v>41</v>
      </c>
      <c r="B275" s="24" t="s">
        <v>202</v>
      </c>
      <c r="C275" s="24" t="s">
        <v>203</v>
      </c>
      <c r="D275" s="21" t="s">
        <v>49</v>
      </c>
      <c r="E275" s="21" t="s">
        <v>29</v>
      </c>
      <c r="F275" s="21">
        <v>5</v>
      </c>
      <c r="G275" s="21" t="s">
        <v>25</v>
      </c>
      <c r="H275" s="21">
        <v>1998</v>
      </c>
      <c r="I275" s="21">
        <v>184</v>
      </c>
      <c r="J275" s="1">
        <v>217923.81000001726</v>
      </c>
      <c r="K275" s="43">
        <v>43800</v>
      </c>
      <c r="L275" s="114" t="s">
        <v>391</v>
      </c>
      <c r="M275" s="146" t="str">
        <f t="shared" si="34"/>
        <v>novi Hyundai i30 N 2.0T-GDI 250 / benzin / 184kW / 250KS / ručni / 6 stupnjeva prijenosa / 5-vrata</v>
      </c>
      <c r="N275" s="92" t="s">
        <v>205</v>
      </c>
      <c r="O275" s="94">
        <f>ROUND(I275*1.36,0)</f>
        <v>250</v>
      </c>
      <c r="P275" s="25"/>
      <c r="Q275" s="26"/>
      <c r="R275" s="26"/>
      <c r="S275" s="27"/>
      <c r="T275" s="27"/>
      <c r="U275" s="27"/>
      <c r="V275" s="27"/>
      <c r="W275" s="27"/>
      <c r="X275" s="27"/>
      <c r="Y275" s="26"/>
      <c r="Z275" s="27"/>
      <c r="AA275" s="27"/>
      <c r="AB275" s="27"/>
      <c r="AC275" s="27"/>
      <c r="AD275" s="26"/>
      <c r="AE275" s="29"/>
      <c r="AF275" s="30"/>
      <c r="AG275" s="30"/>
      <c r="AH275" s="29"/>
      <c r="AI275" s="30"/>
      <c r="AJ275" s="30"/>
    </row>
    <row r="276" spans="1:36" s="154" customFormat="1" ht="15.75" thickBot="1" x14ac:dyDescent="0.3">
      <c r="A276" s="31" t="s">
        <v>41</v>
      </c>
      <c r="B276" s="32" t="s">
        <v>202</v>
      </c>
      <c r="C276" s="32" t="s">
        <v>204</v>
      </c>
      <c r="D276" s="34" t="s">
        <v>49</v>
      </c>
      <c r="E276" s="34" t="s">
        <v>29</v>
      </c>
      <c r="F276" s="34">
        <v>5</v>
      </c>
      <c r="G276" s="34" t="s">
        <v>25</v>
      </c>
      <c r="H276" s="34">
        <v>1998</v>
      </c>
      <c r="I276" s="34">
        <v>202</v>
      </c>
      <c r="J276" s="3">
        <v>234876.19091255983</v>
      </c>
      <c r="K276" s="42">
        <v>43800</v>
      </c>
      <c r="L276" s="36" t="s">
        <v>245</v>
      </c>
      <c r="M276" s="148" t="str">
        <f t="shared" si="34"/>
        <v>novi Hyundai i30 N 2.0T-GDI 275 / benzin / 202kW / 275KS / ručni / 6 stupnjeva prijenosa / 5-vrata</v>
      </c>
      <c r="N276" s="103" t="s">
        <v>206</v>
      </c>
      <c r="O276" s="95">
        <f>ROUND(I276*1.36,0)</f>
        <v>275</v>
      </c>
      <c r="P276" s="25"/>
      <c r="Q276" s="26"/>
      <c r="R276" s="26"/>
      <c r="S276" s="27"/>
      <c r="T276" s="27"/>
      <c r="U276" s="27"/>
      <c r="V276" s="27"/>
      <c r="W276" s="27"/>
      <c r="X276" s="27"/>
      <c r="Y276" s="26"/>
      <c r="Z276" s="27"/>
      <c r="AA276" s="27"/>
      <c r="AB276" s="27"/>
      <c r="AC276" s="27"/>
      <c r="AD276" s="26"/>
      <c r="AE276" s="29"/>
      <c r="AF276" s="30"/>
      <c r="AG276" s="30"/>
      <c r="AH276" s="29"/>
      <c r="AI276" s="30"/>
      <c r="AJ276" s="30"/>
    </row>
    <row r="277" spans="1:36" s="18" customFormat="1" x14ac:dyDescent="0.25">
      <c r="A277" s="37" t="s">
        <v>41</v>
      </c>
      <c r="B277" s="121" t="s">
        <v>223</v>
      </c>
      <c r="C277" s="121" t="s">
        <v>225</v>
      </c>
      <c r="D277" s="122" t="s">
        <v>49</v>
      </c>
      <c r="E277" s="39" t="s">
        <v>29</v>
      </c>
      <c r="F277" s="39">
        <v>5</v>
      </c>
      <c r="G277" s="39" t="s">
        <v>25</v>
      </c>
      <c r="H277" s="39">
        <v>998</v>
      </c>
      <c r="I277" s="39">
        <v>88.3</v>
      </c>
      <c r="J277" s="2">
        <v>125320.00000414404</v>
      </c>
      <c r="K277" s="118">
        <v>43196</v>
      </c>
      <c r="L277" s="40">
        <v>120</v>
      </c>
      <c r="M277" s="123" t="str">
        <f t="shared" si="34"/>
        <v>Hyundai i30 FastBack 1.0 TGDI 120 6MT / benzin / 88,3kW / 120KS / ručni / 6 stupnjeva prijenosa / 5-vrata</v>
      </c>
      <c r="N277" s="105" t="s">
        <v>227</v>
      </c>
      <c r="O277" s="131">
        <f t="shared" si="35"/>
        <v>120</v>
      </c>
      <c r="P277" s="124"/>
      <c r="Q277" s="125"/>
      <c r="R277" s="125"/>
      <c r="S277" s="126"/>
      <c r="T277" s="126"/>
      <c r="U277" s="126"/>
      <c r="V277" s="126"/>
      <c r="W277" s="126"/>
      <c r="X277" s="125"/>
      <c r="Y277" s="125"/>
      <c r="Z277" s="126"/>
      <c r="AA277" s="126"/>
      <c r="AB277" s="126"/>
      <c r="AC277" s="132"/>
      <c r="AD277" s="125" t="s">
        <v>27</v>
      </c>
      <c r="AE277" s="127"/>
      <c r="AF277" s="128"/>
      <c r="AG277" s="128"/>
      <c r="AH277" s="127"/>
      <c r="AI277" s="128"/>
      <c r="AJ277" s="133"/>
    </row>
    <row r="278" spans="1:36" s="18" customFormat="1" x14ac:dyDescent="0.25">
      <c r="A278" s="19" t="s">
        <v>41</v>
      </c>
      <c r="B278" s="119" t="s">
        <v>224</v>
      </c>
      <c r="C278" s="119" t="s">
        <v>62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136319.9999919507</v>
      </c>
      <c r="K278" s="22">
        <v>43196</v>
      </c>
      <c r="L278" s="23">
        <v>120</v>
      </c>
      <c r="M278" s="120" t="str">
        <f t="shared" si="34"/>
        <v>Hyundai i30 FastBack 1.0 TGDI 120 6MT / benzin / 88,3kW / 120KS / ručni / 6 stupnjeva prijenosa / 5-vrata</v>
      </c>
      <c r="N278" s="92" t="s">
        <v>227</v>
      </c>
      <c r="O278" s="94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9" t="s">
        <v>41</v>
      </c>
      <c r="B279" s="119" t="s">
        <v>224</v>
      </c>
      <c r="C279" s="119" t="s">
        <v>62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143269.99999019757</v>
      </c>
      <c r="K279" s="22">
        <v>43196</v>
      </c>
      <c r="L279" s="23">
        <v>129</v>
      </c>
      <c r="M279" s="120" t="str">
        <f t="shared" si="34"/>
        <v>Hyundai i30 FastBack 1.4 TGDI 140 6MT / benzin / 103kW / 140KS / ručni / 6 stupnjeva prijenosa / 5-vrata</v>
      </c>
      <c r="N279" s="92" t="s">
        <v>228</v>
      </c>
      <c r="O279" s="94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 t="s">
        <v>27</v>
      </c>
      <c r="AE279" s="29"/>
      <c r="AF279" s="30"/>
      <c r="AG279" s="30"/>
      <c r="AH279" s="29"/>
      <c r="AI279" s="30"/>
      <c r="AJ279" s="80"/>
    </row>
    <row r="280" spans="1:36" s="18" customFormat="1" x14ac:dyDescent="0.25">
      <c r="A280" s="19" t="s">
        <v>41</v>
      </c>
      <c r="B280" s="119" t="s">
        <v>224</v>
      </c>
      <c r="C280" s="119" t="s">
        <v>62</v>
      </c>
      <c r="D280" s="20" t="s">
        <v>86</v>
      </c>
      <c r="E280" s="21" t="s">
        <v>87</v>
      </c>
      <c r="F280" s="21">
        <v>5</v>
      </c>
      <c r="G280" s="21" t="s">
        <v>25</v>
      </c>
      <c r="H280" s="21">
        <v>1353</v>
      </c>
      <c r="I280" s="21">
        <v>103</v>
      </c>
      <c r="J280" s="1">
        <v>153876.19095418084</v>
      </c>
      <c r="K280" s="22">
        <v>43196</v>
      </c>
      <c r="L280" s="23">
        <v>125</v>
      </c>
      <c r="M280" s="120" t="str">
        <f t="shared" si="34"/>
        <v>Hyundai i30 FastBack 1.4 TGDI 140 7DCT / benzin / 103kW / 140KS / 7DCT / 7 stupnjeva automatski / 5-vrata</v>
      </c>
      <c r="N280" s="92" t="s">
        <v>229</v>
      </c>
      <c r="O280" s="94">
        <f t="shared" si="35"/>
        <v>140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 t="s">
        <v>27</v>
      </c>
      <c r="AE280" s="29"/>
      <c r="AF280" s="30"/>
      <c r="AG280" s="30"/>
      <c r="AH280" s="29"/>
      <c r="AI280" s="30"/>
      <c r="AJ280" s="80"/>
    </row>
    <row r="281" spans="1:36" s="18" customFormat="1" x14ac:dyDescent="0.25">
      <c r="A281" s="19" t="s">
        <v>41</v>
      </c>
      <c r="B281" s="119" t="s">
        <v>224</v>
      </c>
      <c r="C281" s="119" t="s">
        <v>45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153161.90523808237</v>
      </c>
      <c r="K281" s="22">
        <v>43196</v>
      </c>
      <c r="L281" s="23">
        <v>120</v>
      </c>
      <c r="M281" s="120" t="str">
        <f t="shared" si="34"/>
        <v>Hyundai i30 FastBack 1.0 TGDI 120 6MT / benzin / 88,3kW / 120KS / ručni / 6 stupnjeva prijenosa / 5-vrata</v>
      </c>
      <c r="N281" s="92" t="s">
        <v>227</v>
      </c>
      <c r="O281" s="94">
        <f t="shared" si="35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 t="s">
        <v>27</v>
      </c>
      <c r="AE281" s="29"/>
      <c r="AF281" s="30"/>
      <c r="AG281" s="30"/>
      <c r="AH281" s="29"/>
      <c r="AI281" s="30"/>
      <c r="AJ281" s="80"/>
    </row>
    <row r="282" spans="1:36" s="18" customFormat="1" x14ac:dyDescent="0.25">
      <c r="A282" s="19" t="s">
        <v>41</v>
      </c>
      <c r="B282" s="119" t="s">
        <v>223</v>
      </c>
      <c r="C282" s="119" t="s">
        <v>45</v>
      </c>
      <c r="D282" s="20" t="s">
        <v>49</v>
      </c>
      <c r="E282" s="21" t="s">
        <v>226</v>
      </c>
      <c r="F282" s="21">
        <v>5</v>
      </c>
      <c r="G282" s="21" t="s">
        <v>25</v>
      </c>
      <c r="H282" s="21">
        <v>1353</v>
      </c>
      <c r="I282" s="21">
        <v>103</v>
      </c>
      <c r="J282" s="1">
        <v>159780.95277928963</v>
      </c>
      <c r="K282" s="22">
        <v>43196</v>
      </c>
      <c r="L282" s="23">
        <v>129</v>
      </c>
      <c r="M282" s="120" t="str">
        <f t="shared" si="34"/>
        <v>Hyundai i30 FastBack 1.4 TGDI 140 6MT / benzin / 103kW / 140KS / ručni / 6  stupnjeva prijenosa / 5-vrata</v>
      </c>
      <c r="N282" s="92" t="s">
        <v>228</v>
      </c>
      <c r="O282" s="94">
        <f t="shared" si="35"/>
        <v>140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 t="s">
        <v>27</v>
      </c>
      <c r="AE282" s="29"/>
      <c r="AF282" s="30"/>
      <c r="AG282" s="30"/>
      <c r="AH282" s="29"/>
      <c r="AI282" s="30"/>
      <c r="AJ282" s="80"/>
    </row>
    <row r="283" spans="1:36" s="18" customFormat="1" x14ac:dyDescent="0.25">
      <c r="A283" s="19" t="s">
        <v>41</v>
      </c>
      <c r="B283" s="119" t="s">
        <v>224</v>
      </c>
      <c r="C283" s="119" t="s">
        <v>45</v>
      </c>
      <c r="D283" s="20" t="s">
        <v>86</v>
      </c>
      <c r="E283" s="21" t="s">
        <v>87</v>
      </c>
      <c r="F283" s="21">
        <v>5</v>
      </c>
      <c r="G283" s="21" t="s">
        <v>25</v>
      </c>
      <c r="H283" s="21">
        <v>1353</v>
      </c>
      <c r="I283" s="21">
        <v>103</v>
      </c>
      <c r="J283" s="1">
        <v>171971.42896661011</v>
      </c>
      <c r="K283" s="22">
        <v>43196</v>
      </c>
      <c r="L283" s="23">
        <v>125</v>
      </c>
      <c r="M283" s="120" t="str">
        <f t="shared" si="34"/>
        <v>Hyundai i30 FastBack 1.4 TGDI 140 7DCT / benzin / 103kW / 140KS / 7DCT / 7 stupnjeva automatski / 5-vrata</v>
      </c>
      <c r="N283" s="92" t="s">
        <v>229</v>
      </c>
      <c r="O283" s="94">
        <f t="shared" si="35"/>
        <v>140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 t="s">
        <v>27</v>
      </c>
      <c r="AE283" s="29"/>
      <c r="AF283" s="30"/>
      <c r="AG283" s="30"/>
      <c r="AH283" s="29"/>
      <c r="AI283" s="30"/>
      <c r="AJ283" s="80"/>
    </row>
    <row r="284" spans="1:36" s="18" customFormat="1" x14ac:dyDescent="0.25">
      <c r="A284" s="109" t="s">
        <v>41</v>
      </c>
      <c r="B284" s="164" t="s">
        <v>223</v>
      </c>
      <c r="C284" s="164" t="s">
        <v>75</v>
      </c>
      <c r="D284" s="165" t="s">
        <v>49</v>
      </c>
      <c r="E284" s="111" t="s">
        <v>226</v>
      </c>
      <c r="F284" s="111">
        <v>5</v>
      </c>
      <c r="G284" s="111" t="s">
        <v>25</v>
      </c>
      <c r="H284" s="111">
        <v>1353</v>
      </c>
      <c r="I284" s="111">
        <v>103</v>
      </c>
      <c r="J284" s="112">
        <v>164542.85999999999</v>
      </c>
      <c r="K284" s="166">
        <v>43196</v>
      </c>
      <c r="L284" s="114">
        <v>129</v>
      </c>
      <c r="M284" s="167" t="str">
        <f t="shared" ref="M284:M298" si="36">N284&amp;" / "&amp;G284&amp;" / "&amp;I284&amp;"kW"&amp;" / "&amp;O284&amp;"KS"&amp;" / "&amp;D284&amp;" / "&amp;E284&amp;" / "&amp;F284&amp;"-vrata"</f>
        <v>Hyundai i30 FastBack 1.4 TGDI 140 6MT / benzin / 103kW / 140KS / ručni / 6  stupnjeva prijenosa / 5-vrata</v>
      </c>
      <c r="N284" s="116" t="s">
        <v>228</v>
      </c>
      <c r="O284" s="168">
        <f t="shared" ref="O284:O298" si="37">ROUND(I284*1.36,0)</f>
        <v>140</v>
      </c>
      <c r="P284" s="141"/>
      <c r="Q284" s="142"/>
      <c r="R284" s="142"/>
      <c r="S284" s="143"/>
      <c r="T284" s="143"/>
      <c r="U284" s="143"/>
      <c r="V284" s="143"/>
      <c r="W284" s="143"/>
      <c r="X284" s="142"/>
      <c r="Y284" s="142"/>
      <c r="Z284" s="143"/>
      <c r="AA284" s="143"/>
      <c r="AB284" s="143"/>
      <c r="AC284" s="169"/>
      <c r="AD284" s="142" t="s">
        <v>27</v>
      </c>
      <c r="AE284" s="144"/>
      <c r="AF284" s="145"/>
      <c r="AG284" s="145"/>
      <c r="AH284" s="144"/>
      <c r="AI284" s="145"/>
      <c r="AJ284" s="170"/>
    </row>
    <row r="285" spans="1:36" s="154" customFormat="1" x14ac:dyDescent="0.25">
      <c r="A285" s="109" t="s">
        <v>41</v>
      </c>
      <c r="B285" s="164" t="s">
        <v>223</v>
      </c>
      <c r="C285" s="119" t="s">
        <v>225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998</v>
      </c>
      <c r="I285" s="21">
        <v>88.3</v>
      </c>
      <c r="J285" s="1">
        <v>127990</v>
      </c>
      <c r="K285" s="22">
        <v>43378</v>
      </c>
      <c r="L285" s="23" t="s">
        <v>280</v>
      </c>
      <c r="M285" s="167" t="str">
        <f t="shared" si="36"/>
        <v>Hyundai i30 FastBack 1.0 TGDI 120 6MT / benzin / 88,3kW / 120KS / ručni / 6 stupnjeva prijenosa / 5-vrata</v>
      </c>
      <c r="N285" s="92" t="s">
        <v>227</v>
      </c>
      <c r="O285" s="168">
        <f t="shared" si="37"/>
        <v>120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4" customFormat="1" x14ac:dyDescent="0.25">
      <c r="A286" s="109" t="s">
        <v>41</v>
      </c>
      <c r="B286" s="164" t="s">
        <v>223</v>
      </c>
      <c r="C286" s="119" t="s">
        <v>62</v>
      </c>
      <c r="D286" s="20" t="s">
        <v>49</v>
      </c>
      <c r="E286" s="21" t="s">
        <v>29</v>
      </c>
      <c r="F286" s="21">
        <v>5</v>
      </c>
      <c r="G286" s="21" t="s">
        <v>25</v>
      </c>
      <c r="H286" s="21">
        <v>998</v>
      </c>
      <c r="I286" s="21">
        <v>88.3</v>
      </c>
      <c r="J286" s="1">
        <v>138990</v>
      </c>
      <c r="K286" s="22">
        <v>43378</v>
      </c>
      <c r="L286" s="23" t="s">
        <v>280</v>
      </c>
      <c r="M286" s="167" t="str">
        <f t="shared" si="36"/>
        <v>Hyundai i30 FastBack 1.0 TGDI 120 6MT / benzin / 88,3kW / 120KS / ručni / 6 stupnjeva prijenosa / 5-vrata</v>
      </c>
      <c r="N286" s="92" t="s">
        <v>227</v>
      </c>
      <c r="O286" s="168">
        <f t="shared" si="37"/>
        <v>120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4" customFormat="1" x14ac:dyDescent="0.25">
      <c r="A287" s="109" t="s">
        <v>41</v>
      </c>
      <c r="B287" s="164" t="s">
        <v>223</v>
      </c>
      <c r="C287" s="119" t="s">
        <v>62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1353</v>
      </c>
      <c r="I287" s="21">
        <v>103</v>
      </c>
      <c r="J287" s="1">
        <v>145990</v>
      </c>
      <c r="K287" s="22">
        <v>43378</v>
      </c>
      <c r="L287" s="23" t="s">
        <v>281</v>
      </c>
      <c r="M287" s="167" t="str">
        <f t="shared" si="36"/>
        <v>Hyundai i30 FastBack 1.4 TGDI 140 6MT / benzin / 103kW / 140KS / ručni / 6 stupnjeva prijenosa / 5-vrata</v>
      </c>
      <c r="N287" s="92" t="s">
        <v>228</v>
      </c>
      <c r="O287" s="168">
        <f t="shared" si="37"/>
        <v>140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4" customFormat="1" x14ac:dyDescent="0.25">
      <c r="A288" s="109" t="s">
        <v>41</v>
      </c>
      <c r="B288" s="164" t="s">
        <v>223</v>
      </c>
      <c r="C288" s="119" t="s">
        <v>62</v>
      </c>
      <c r="D288" s="20" t="s">
        <v>86</v>
      </c>
      <c r="E288" s="21" t="s">
        <v>87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156990</v>
      </c>
      <c r="K288" s="22">
        <v>43378</v>
      </c>
      <c r="L288" s="23" t="s">
        <v>282</v>
      </c>
      <c r="M288" s="167" t="str">
        <f t="shared" si="36"/>
        <v>Hyundai i30 FastBack 1.4 TGDI 140 7DCT / benzin / 103kW / 140KS / 7DCT / 7 stupnjeva automatski / 5-vrata</v>
      </c>
      <c r="N288" s="92" t="s">
        <v>229</v>
      </c>
      <c r="O288" s="168">
        <f t="shared" si="37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6" s="154" customFormat="1" x14ac:dyDescent="0.25">
      <c r="A289" s="109" t="s">
        <v>41</v>
      </c>
      <c r="B289" s="164" t="s">
        <v>223</v>
      </c>
      <c r="C289" s="119" t="s">
        <v>45</v>
      </c>
      <c r="D289" s="20" t="s">
        <v>49</v>
      </c>
      <c r="E289" s="21" t="s">
        <v>29</v>
      </c>
      <c r="F289" s="21">
        <v>5</v>
      </c>
      <c r="G289" s="21" t="s">
        <v>25</v>
      </c>
      <c r="H289" s="21">
        <v>998</v>
      </c>
      <c r="I289" s="21">
        <v>88.3</v>
      </c>
      <c r="J289" s="1">
        <v>153990</v>
      </c>
      <c r="K289" s="22">
        <v>43378</v>
      </c>
      <c r="L289" s="23" t="s">
        <v>280</v>
      </c>
      <c r="M289" s="167" t="str">
        <f t="shared" si="36"/>
        <v>Hyundai i30 FastBack 1.0 TGDI 120 6MT / benzin / 88,3kW / 120KS / ručni / 6 stupnjeva prijenosa / 5-vrata</v>
      </c>
      <c r="N289" s="92" t="s">
        <v>227</v>
      </c>
      <c r="O289" s="168">
        <f t="shared" si="37"/>
        <v>120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6" s="154" customFormat="1" x14ac:dyDescent="0.25">
      <c r="A290" s="109" t="s">
        <v>41</v>
      </c>
      <c r="B290" s="164" t="s">
        <v>223</v>
      </c>
      <c r="C290" s="119" t="s">
        <v>45</v>
      </c>
      <c r="D290" s="20" t="s">
        <v>49</v>
      </c>
      <c r="E290" s="21" t="s">
        <v>226</v>
      </c>
      <c r="F290" s="21">
        <v>5</v>
      </c>
      <c r="G290" s="21" t="s">
        <v>25</v>
      </c>
      <c r="H290" s="21">
        <v>1353</v>
      </c>
      <c r="I290" s="21">
        <v>103</v>
      </c>
      <c r="J290" s="1">
        <v>160990</v>
      </c>
      <c r="K290" s="22">
        <v>43378</v>
      </c>
      <c r="L290" s="23" t="s">
        <v>281</v>
      </c>
      <c r="M290" s="167" t="str">
        <f t="shared" si="36"/>
        <v>Hyundai i30 FastBack 1.4 TGDI 140 6MT / benzin / 103kW / 140KS / ručni / 6  stupnjeva prijenosa / 5-vrata</v>
      </c>
      <c r="N290" s="92" t="s">
        <v>228</v>
      </c>
      <c r="O290" s="168">
        <f t="shared" si="37"/>
        <v>140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6" s="154" customFormat="1" x14ac:dyDescent="0.25">
      <c r="A291" s="109" t="s">
        <v>41</v>
      </c>
      <c r="B291" s="164" t="s">
        <v>223</v>
      </c>
      <c r="C291" s="119" t="s">
        <v>45</v>
      </c>
      <c r="D291" s="20" t="s">
        <v>86</v>
      </c>
      <c r="E291" s="21" t="s">
        <v>87</v>
      </c>
      <c r="F291" s="21">
        <v>5</v>
      </c>
      <c r="G291" s="21" t="s">
        <v>25</v>
      </c>
      <c r="H291" s="21">
        <v>1353</v>
      </c>
      <c r="I291" s="21">
        <v>103</v>
      </c>
      <c r="J291" s="1">
        <v>171990</v>
      </c>
      <c r="K291" s="22">
        <v>43378</v>
      </c>
      <c r="L291" s="23" t="s">
        <v>282</v>
      </c>
      <c r="M291" s="167" t="str">
        <f t="shared" si="36"/>
        <v>Hyundai i30 FastBack 1.4 TGDI 140 7DCT / benzin / 103kW / 140KS / 7DCT / 7 stupnjeva automatski / 5-vrata</v>
      </c>
      <c r="N291" s="92" t="s">
        <v>229</v>
      </c>
      <c r="O291" s="168">
        <f t="shared" si="37"/>
        <v>140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6" s="154" customFormat="1" x14ac:dyDescent="0.25">
      <c r="A292" s="109" t="s">
        <v>41</v>
      </c>
      <c r="B292" s="164" t="s">
        <v>223</v>
      </c>
      <c r="C292" s="119" t="s">
        <v>225</v>
      </c>
      <c r="D292" s="20" t="s">
        <v>49</v>
      </c>
      <c r="E292" s="21" t="s">
        <v>29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149990</v>
      </c>
      <c r="K292" s="22">
        <v>43378</v>
      </c>
      <c r="L292" s="23" t="s">
        <v>283</v>
      </c>
      <c r="M292" s="167" t="str">
        <f t="shared" si="36"/>
        <v>Hyundai i30 Fastback 1.6 CRDi 136 6MT / dizel / 100kW / 136KS / ručni / 6 stupnjeva prijenosa / 5-vrata</v>
      </c>
      <c r="N292" s="92" t="s">
        <v>262</v>
      </c>
      <c r="O292" s="168">
        <f t="shared" si="37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/>
      <c r="AE292" s="29"/>
      <c r="AF292" s="30"/>
      <c r="AG292" s="30"/>
      <c r="AH292" s="29"/>
      <c r="AI292" s="30"/>
      <c r="AJ292" s="80"/>
    </row>
    <row r="293" spans="1:36" s="154" customFormat="1" x14ac:dyDescent="0.25">
      <c r="A293" s="109" t="s">
        <v>41</v>
      </c>
      <c r="B293" s="164" t="s">
        <v>223</v>
      </c>
      <c r="C293" s="119" t="s">
        <v>62</v>
      </c>
      <c r="D293" s="20" t="s">
        <v>49</v>
      </c>
      <c r="E293" s="21" t="s">
        <v>29</v>
      </c>
      <c r="F293" s="21">
        <v>5</v>
      </c>
      <c r="G293" s="21" t="s">
        <v>26</v>
      </c>
      <c r="H293" s="21">
        <v>1582</v>
      </c>
      <c r="I293" s="21">
        <v>100</v>
      </c>
      <c r="J293" s="1">
        <v>160990</v>
      </c>
      <c r="K293" s="22">
        <v>43378</v>
      </c>
      <c r="L293" s="23" t="s">
        <v>283</v>
      </c>
      <c r="M293" s="167" t="str">
        <f t="shared" si="36"/>
        <v>Hyundai i30 Fastback 1.6 CRDi 136 6MT / dizel / 100kW / 136KS / ručni / 6 stupnjeva prijenosa / 5-vrata</v>
      </c>
      <c r="N293" s="92" t="s">
        <v>262</v>
      </c>
      <c r="O293" s="168">
        <f t="shared" si="37"/>
        <v>136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/>
      <c r="AE293" s="29"/>
      <c r="AF293" s="30"/>
      <c r="AG293" s="30"/>
      <c r="AH293" s="29"/>
      <c r="AI293" s="30"/>
      <c r="AJ293" s="80"/>
    </row>
    <row r="294" spans="1:36" s="154" customFormat="1" x14ac:dyDescent="0.25">
      <c r="A294" s="109" t="s">
        <v>41</v>
      </c>
      <c r="B294" s="164" t="s">
        <v>223</v>
      </c>
      <c r="C294" s="119" t="s">
        <v>62</v>
      </c>
      <c r="D294" s="20" t="s">
        <v>86</v>
      </c>
      <c r="E294" s="21" t="s">
        <v>87</v>
      </c>
      <c r="F294" s="21">
        <v>5</v>
      </c>
      <c r="G294" s="21" t="s">
        <v>26</v>
      </c>
      <c r="H294" s="21">
        <v>1582</v>
      </c>
      <c r="I294" s="21">
        <v>100</v>
      </c>
      <c r="J294" s="1">
        <v>171990</v>
      </c>
      <c r="K294" s="22">
        <v>43378</v>
      </c>
      <c r="L294" s="23" t="s">
        <v>284</v>
      </c>
      <c r="M294" s="167" t="str">
        <f t="shared" si="36"/>
        <v>Hyundai i30 Fastback 1.6 CRDi 136 7DCT / dizel / 100kW / 136KS / 7DCT / 7 stupnjeva automatski / 5-vrata</v>
      </c>
      <c r="N294" s="92" t="s">
        <v>261</v>
      </c>
      <c r="O294" s="168">
        <f t="shared" si="37"/>
        <v>136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/>
      <c r="AE294" s="29"/>
      <c r="AF294" s="30"/>
      <c r="AG294" s="30"/>
      <c r="AH294" s="29"/>
      <c r="AI294" s="30"/>
      <c r="AJ294" s="80"/>
    </row>
    <row r="295" spans="1:36" s="154" customFormat="1" x14ac:dyDescent="0.25">
      <c r="A295" s="109" t="s">
        <v>41</v>
      </c>
      <c r="B295" s="164" t="s">
        <v>223</v>
      </c>
      <c r="C295" s="119" t="s">
        <v>45</v>
      </c>
      <c r="D295" s="20" t="s">
        <v>49</v>
      </c>
      <c r="E295" s="21" t="s">
        <v>29</v>
      </c>
      <c r="F295" s="21">
        <v>5</v>
      </c>
      <c r="G295" s="21" t="s">
        <v>26</v>
      </c>
      <c r="H295" s="21">
        <v>1582</v>
      </c>
      <c r="I295" s="21">
        <v>100</v>
      </c>
      <c r="J295" s="1">
        <v>175990</v>
      </c>
      <c r="K295" s="22">
        <v>43378</v>
      </c>
      <c r="L295" s="23" t="s">
        <v>283</v>
      </c>
      <c r="M295" s="167" t="str">
        <f t="shared" si="36"/>
        <v>Hyundai i30 Fastback 1.6 CRDi 136 6MT / dizel / 100kW / 136KS / ručni / 6 stupnjeva prijenosa / 5-vrata</v>
      </c>
      <c r="N295" s="92" t="s">
        <v>262</v>
      </c>
      <c r="O295" s="168">
        <f t="shared" si="37"/>
        <v>136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9"/>
      <c r="AD295" s="26"/>
      <c r="AE295" s="29"/>
      <c r="AF295" s="30"/>
      <c r="AG295" s="30"/>
      <c r="AH295" s="29"/>
      <c r="AI295" s="30"/>
      <c r="AJ295" s="80"/>
    </row>
    <row r="296" spans="1:36" s="154" customFormat="1" ht="15.75" thickBot="1" x14ac:dyDescent="0.3">
      <c r="A296" s="109" t="s">
        <v>41</v>
      </c>
      <c r="B296" s="164" t="s">
        <v>223</v>
      </c>
      <c r="C296" s="164" t="s">
        <v>45</v>
      </c>
      <c r="D296" s="33" t="s">
        <v>86</v>
      </c>
      <c r="E296" s="34" t="s">
        <v>87</v>
      </c>
      <c r="F296" s="34">
        <v>5</v>
      </c>
      <c r="G296" s="34" t="s">
        <v>26</v>
      </c>
      <c r="H296" s="34">
        <v>1582</v>
      </c>
      <c r="I296" s="34">
        <v>100</v>
      </c>
      <c r="J296" s="112">
        <v>186990</v>
      </c>
      <c r="K296" s="166">
        <v>43378</v>
      </c>
      <c r="L296" s="36" t="s">
        <v>284</v>
      </c>
      <c r="M296" s="156" t="str">
        <f t="shared" si="36"/>
        <v>Hyundai i30 Fastback 1.6 CRDi 136 7DCT / dizel / 100kW / 136KS / 7DCT / 7 stupnjeva automatski / 5-vrata</v>
      </c>
      <c r="N296" s="103" t="s">
        <v>261</v>
      </c>
      <c r="O296" s="95">
        <f t="shared" si="37"/>
        <v>136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9"/>
      <c r="AD296" s="26"/>
      <c r="AE296" s="29"/>
      <c r="AF296" s="30"/>
      <c r="AG296" s="30"/>
      <c r="AH296" s="29"/>
      <c r="AI296" s="30"/>
      <c r="AJ296" s="80"/>
    </row>
    <row r="297" spans="1:36" s="18" customFormat="1" x14ac:dyDescent="0.25">
      <c r="A297" s="177" t="s">
        <v>41</v>
      </c>
      <c r="B297" s="178" t="s">
        <v>321</v>
      </c>
      <c r="C297" s="215" t="s">
        <v>203</v>
      </c>
      <c r="D297" s="218" t="s">
        <v>49</v>
      </c>
      <c r="E297" s="218" t="s">
        <v>29</v>
      </c>
      <c r="F297" s="218">
        <v>5</v>
      </c>
      <c r="G297" s="218" t="s">
        <v>25</v>
      </c>
      <c r="H297" s="218">
        <v>1998</v>
      </c>
      <c r="I297" s="218">
        <v>184</v>
      </c>
      <c r="J297" s="216">
        <v>211066.67</v>
      </c>
      <c r="K297" s="217">
        <v>43466</v>
      </c>
      <c r="L297" s="219" t="s">
        <v>245</v>
      </c>
      <c r="M297" s="220" t="str">
        <f t="shared" si="36"/>
        <v>novi Hyundai i30 Fastback N 2.0T-GDI 250 / benzin / 184kW / 250KS / ručni / 6 stupnjeva prijenosa / 5-vrata</v>
      </c>
      <c r="N297" s="221" t="s">
        <v>323</v>
      </c>
      <c r="O297" s="222">
        <f t="shared" si="37"/>
        <v>250</v>
      </c>
      <c r="P297" s="200"/>
      <c r="Q297" s="201"/>
      <c r="R297" s="201"/>
      <c r="S297" s="202"/>
      <c r="T297" s="202"/>
      <c r="U297" s="202"/>
      <c r="V297" s="202"/>
      <c r="W297" s="202"/>
      <c r="X297" s="201"/>
      <c r="Y297" s="201"/>
      <c r="Z297" s="202"/>
      <c r="AA297" s="202"/>
      <c r="AB297" s="202"/>
      <c r="AC297" s="203"/>
      <c r="AD297" s="201"/>
      <c r="AE297" s="204"/>
      <c r="AF297" s="205"/>
      <c r="AG297" s="205"/>
      <c r="AH297" s="204"/>
      <c r="AI297" s="205"/>
      <c r="AJ297" s="206"/>
    </row>
    <row r="298" spans="1:36" s="154" customFormat="1" x14ac:dyDescent="0.25">
      <c r="A298" s="19" t="s">
        <v>41</v>
      </c>
      <c r="B298" s="119" t="s">
        <v>321</v>
      </c>
      <c r="C298" s="24" t="s">
        <v>204</v>
      </c>
      <c r="D298" s="21" t="s">
        <v>49</v>
      </c>
      <c r="E298" s="21" t="s">
        <v>29</v>
      </c>
      <c r="F298" s="21">
        <v>5</v>
      </c>
      <c r="G298" s="21" t="s">
        <v>25</v>
      </c>
      <c r="H298" s="21">
        <v>1998</v>
      </c>
      <c r="I298" s="21">
        <v>202</v>
      </c>
      <c r="J298" s="1">
        <v>228780.95</v>
      </c>
      <c r="K298" s="22">
        <v>43466</v>
      </c>
      <c r="L298" s="23" t="s">
        <v>246</v>
      </c>
      <c r="M298" s="155" t="str">
        <f t="shared" si="36"/>
        <v>novi Hyundai i30 Fastback N 2.0T-GDI 275 / benzin / 202kW / 275KS / ručni / 6 stupnjeva prijenosa / 5-vrata</v>
      </c>
      <c r="N298" s="92" t="s">
        <v>322</v>
      </c>
      <c r="O298" s="94">
        <f t="shared" si="37"/>
        <v>275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9"/>
      <c r="AD298" s="26"/>
      <c r="AE298" s="29"/>
      <c r="AF298" s="30"/>
      <c r="AG298" s="30"/>
      <c r="AH298" s="29"/>
      <c r="AI298" s="30"/>
      <c r="AJ298" s="80"/>
    </row>
    <row r="299" spans="1:36" s="18" customFormat="1" x14ac:dyDescent="0.25">
      <c r="A299" s="211" t="s">
        <v>41</v>
      </c>
      <c r="B299" s="212" t="s">
        <v>321</v>
      </c>
      <c r="C299" s="214" t="s">
        <v>203</v>
      </c>
      <c r="D299" s="213" t="s">
        <v>49</v>
      </c>
      <c r="E299" s="213" t="s">
        <v>29</v>
      </c>
      <c r="F299" s="213">
        <v>5</v>
      </c>
      <c r="G299" s="213" t="s">
        <v>25</v>
      </c>
      <c r="H299" s="213">
        <v>1998</v>
      </c>
      <c r="I299" s="111">
        <v>184</v>
      </c>
      <c r="J299" s="207">
        <v>222685.71476150223</v>
      </c>
      <c r="K299" s="208">
        <v>43800</v>
      </c>
      <c r="L299" s="174" t="s">
        <v>391</v>
      </c>
      <c r="M299" s="179" t="str">
        <f t="shared" ref="M299:M300" si="38">N299&amp;" / "&amp;G299&amp;" / "&amp;I299&amp;"kW"&amp;" / "&amp;O299&amp;"KS"&amp;" / "&amp;D299&amp;" / "&amp;E299&amp;" / "&amp;F299&amp;"-vrata"</f>
        <v>novi Hyundai i30 Fastback N 2.0T-GDI 250 / benzin / 184kW / 250KS / ručni / 6 stupnjeva prijenosa / 5-vrata</v>
      </c>
      <c r="N299" s="194" t="s">
        <v>323</v>
      </c>
      <c r="O299" s="175">
        <f t="shared" ref="O299:O300" si="39">ROUND(I299*1.36,0)</f>
        <v>250</v>
      </c>
      <c r="P299" s="200"/>
      <c r="Q299" s="201"/>
      <c r="R299" s="201"/>
      <c r="S299" s="202"/>
      <c r="T299" s="202"/>
      <c r="U299" s="202"/>
      <c r="V299" s="202"/>
      <c r="W299" s="202"/>
      <c r="X299" s="201"/>
      <c r="Y299" s="201"/>
      <c r="Z299" s="202"/>
      <c r="AA299" s="202"/>
      <c r="AB299" s="202"/>
      <c r="AC299" s="203"/>
      <c r="AD299" s="201"/>
      <c r="AE299" s="204"/>
      <c r="AF299" s="205"/>
      <c r="AG299" s="205"/>
      <c r="AH299" s="204"/>
      <c r="AI299" s="205"/>
      <c r="AJ299" s="206"/>
    </row>
    <row r="300" spans="1:36" s="157" customFormat="1" ht="15.75" thickBot="1" x14ac:dyDescent="0.3">
      <c r="A300" s="31" t="s">
        <v>41</v>
      </c>
      <c r="B300" s="70" t="s">
        <v>321</v>
      </c>
      <c r="C300" s="32" t="s">
        <v>204</v>
      </c>
      <c r="D300" s="34" t="s">
        <v>49</v>
      </c>
      <c r="E300" s="34" t="s">
        <v>29</v>
      </c>
      <c r="F300" s="34">
        <v>5</v>
      </c>
      <c r="G300" s="34" t="s">
        <v>25</v>
      </c>
      <c r="H300" s="34">
        <v>1998</v>
      </c>
      <c r="I300" s="34">
        <v>202</v>
      </c>
      <c r="J300" s="3">
        <v>239638.09570232235</v>
      </c>
      <c r="K300" s="35">
        <v>43800</v>
      </c>
      <c r="L300" s="36" t="s">
        <v>245</v>
      </c>
      <c r="M300" s="156" t="str">
        <f t="shared" si="38"/>
        <v>novi Hyundai i30 Fastback N 2.0T-GDI 275 / benzin / 202kW / 275KS / ručni / 6 stupnjeva prijenosa / 5-vrata</v>
      </c>
      <c r="N300" s="103" t="s">
        <v>322</v>
      </c>
      <c r="O300" s="95">
        <f t="shared" si="39"/>
        <v>275</v>
      </c>
      <c r="P300" s="134"/>
      <c r="Q300" s="135"/>
      <c r="R300" s="135"/>
      <c r="S300" s="136"/>
      <c r="T300" s="136"/>
      <c r="U300" s="136"/>
      <c r="V300" s="136"/>
      <c r="W300" s="136"/>
      <c r="X300" s="135"/>
      <c r="Y300" s="135"/>
      <c r="Z300" s="136"/>
      <c r="AA300" s="136"/>
      <c r="AB300" s="136"/>
      <c r="AC300" s="137"/>
      <c r="AD300" s="135"/>
      <c r="AE300" s="138"/>
      <c r="AF300" s="139"/>
      <c r="AG300" s="139"/>
      <c r="AH300" s="138"/>
      <c r="AI300" s="139"/>
      <c r="AJ300" s="140"/>
    </row>
    <row r="301" spans="1:36" x14ac:dyDescent="0.25">
      <c r="A301" s="37" t="s">
        <v>41</v>
      </c>
      <c r="B301" s="38" t="s">
        <v>89</v>
      </c>
      <c r="C301" s="38" t="s">
        <v>73</v>
      </c>
      <c r="D301" s="39" t="s">
        <v>49</v>
      </c>
      <c r="E301" s="39" t="s">
        <v>29</v>
      </c>
      <c r="F301" s="39">
        <v>5</v>
      </c>
      <c r="G301" s="39" t="s">
        <v>26</v>
      </c>
      <c r="H301" s="39">
        <v>1685</v>
      </c>
      <c r="I301" s="39">
        <v>104</v>
      </c>
      <c r="J301" s="2">
        <v>153754.80769137776</v>
      </c>
      <c r="K301" s="41">
        <v>42736</v>
      </c>
      <c r="L301" s="40">
        <v>114</v>
      </c>
      <c r="M301" s="73" t="str">
        <f>N301&amp;" / "&amp;G301&amp;" / "&amp;I301&amp;"kW"&amp;" / "&amp;O301&amp;"KS"&amp;" / "&amp;D301&amp;" / "&amp;E301&amp;" / "&amp;F301&amp;"-vrata"</f>
        <v>Hyundai i40 1.7 CRDi 141 KS ISG / dizel / 104kW / 141KS / ručni / 6 stupnjeva prijenosa / 5-vrata</v>
      </c>
      <c r="N301" s="105" t="s">
        <v>90</v>
      </c>
      <c r="O301" s="106">
        <f>ROUND(I301*1.36,0)</f>
        <v>141</v>
      </c>
      <c r="P301" s="124"/>
      <c r="Q301" s="125"/>
      <c r="R301" s="125"/>
      <c r="S301" s="126"/>
      <c r="T301" s="126"/>
      <c r="U301" s="126"/>
      <c r="V301" s="126"/>
      <c r="W301" s="126"/>
      <c r="X301" s="126"/>
      <c r="Y301" s="125"/>
      <c r="Z301" s="126"/>
      <c r="AA301" s="126"/>
      <c r="AB301" s="126"/>
      <c r="AC301" s="126"/>
      <c r="AD301" s="125" t="s">
        <v>27</v>
      </c>
      <c r="AE301" s="127"/>
      <c r="AF301" s="128"/>
      <c r="AG301" s="128"/>
      <c r="AH301" s="127"/>
      <c r="AI301" s="128"/>
      <c r="AJ301" s="128"/>
    </row>
    <row r="302" spans="1:36" x14ac:dyDescent="0.25">
      <c r="A302" s="19" t="s">
        <v>41</v>
      </c>
      <c r="B302" s="24" t="s">
        <v>89</v>
      </c>
      <c r="C302" s="24" t="s">
        <v>61</v>
      </c>
      <c r="D302" s="21" t="s">
        <v>49</v>
      </c>
      <c r="E302" s="21" t="s">
        <v>29</v>
      </c>
      <c r="F302" s="21">
        <v>5</v>
      </c>
      <c r="G302" s="21" t="s">
        <v>26</v>
      </c>
      <c r="H302" s="21">
        <v>1685</v>
      </c>
      <c r="I302" s="21">
        <v>104</v>
      </c>
      <c r="J302" s="1">
        <v>167216.34615436461</v>
      </c>
      <c r="K302" s="43">
        <v>42736</v>
      </c>
      <c r="L302" s="23">
        <v>114</v>
      </c>
      <c r="M302" s="72" t="str">
        <f>N302&amp;" / "&amp;G302&amp;" / "&amp;I302&amp;"kW"&amp;" / "&amp;O302&amp;"KS"&amp;" / "&amp;D302&amp;" / "&amp;E302&amp;" / "&amp;F302&amp;"-vrata"</f>
        <v>Hyundai i40 1.7 CRDi 141 KS ISG / dizel / 104kW / 141KS / ručni / 6 stupnjeva prijenosa / 5-vrata</v>
      </c>
      <c r="N302" s="92" t="s">
        <v>90</v>
      </c>
      <c r="O302" s="97">
        <f>ROUND(I302*1.36,0)</f>
        <v>141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</row>
    <row r="303" spans="1:36" x14ac:dyDescent="0.25">
      <c r="A303" s="19" t="s">
        <v>41</v>
      </c>
      <c r="B303" s="24" t="s">
        <v>89</v>
      </c>
      <c r="C303" s="24" t="s">
        <v>61</v>
      </c>
      <c r="D303" s="21" t="s">
        <v>86</v>
      </c>
      <c r="E303" s="21" t="s">
        <v>87</v>
      </c>
      <c r="F303" s="21">
        <v>5</v>
      </c>
      <c r="G303" s="21" t="s">
        <v>26</v>
      </c>
      <c r="H303" s="21">
        <v>1685</v>
      </c>
      <c r="I303" s="21">
        <v>104</v>
      </c>
      <c r="J303" s="1">
        <v>179668.26923039506</v>
      </c>
      <c r="K303" s="43">
        <v>42736</v>
      </c>
      <c r="L303" s="23">
        <v>120</v>
      </c>
      <c r="M303" s="72" t="str">
        <f>N303&amp;" / "&amp;G303&amp;" / "&amp;I303&amp;"kW"&amp;" / "&amp;O303&amp;"KS"&amp;" / "&amp;D303&amp;" / "&amp;E303&amp;" / "&amp;F303&amp;"-vrata"</f>
        <v>Hyundai i40 1.7 CRDi 141 KS ISG 7DCT / dizel / 104kW / 141KS / 7DCT / 7 stupnjeva automatski / 5-vrata</v>
      </c>
      <c r="N303" s="92" t="s">
        <v>91</v>
      </c>
      <c r="O303" s="97">
        <f>ROUND(I303*1.36,0)</f>
        <v>141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</row>
    <row r="304" spans="1:36" x14ac:dyDescent="0.25">
      <c r="A304" s="19" t="s">
        <v>41</v>
      </c>
      <c r="B304" s="24" t="s">
        <v>89</v>
      </c>
      <c r="C304" s="24" t="s">
        <v>166</v>
      </c>
      <c r="D304" s="21" t="s">
        <v>49</v>
      </c>
      <c r="E304" s="21" t="s">
        <v>29</v>
      </c>
      <c r="F304" s="21">
        <v>5</v>
      </c>
      <c r="G304" s="21" t="s">
        <v>26</v>
      </c>
      <c r="H304" s="21">
        <v>1685</v>
      </c>
      <c r="I304" s="21">
        <v>104</v>
      </c>
      <c r="J304" s="1">
        <v>167216.34620521206</v>
      </c>
      <c r="K304" s="43">
        <v>42947</v>
      </c>
      <c r="L304" s="23">
        <v>114</v>
      </c>
      <c r="M304" s="72" t="str">
        <f>N304&amp;" / "&amp;G304&amp;" / "&amp;I304&amp;"kW"&amp;" / "&amp;O304&amp;"KS"&amp;" / "&amp;D304&amp;" / "&amp;E304&amp;" / "&amp;F304&amp;"-vrata"</f>
        <v>Hyundai i40 1.7 CRDi 141 KS ISG / dizel / 104kW / 141KS / ručni / 6 stupnjeva prijenosa / 5-vrata</v>
      </c>
      <c r="N304" s="92" t="s">
        <v>90</v>
      </c>
      <c r="O304" s="97">
        <f>ROUND(I304*1.36,0)</f>
        <v>141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</row>
    <row r="305" spans="1:38" s="129" customFormat="1" x14ac:dyDescent="0.25">
      <c r="A305" s="19" t="s">
        <v>41</v>
      </c>
      <c r="B305" s="24" t="s">
        <v>89</v>
      </c>
      <c r="C305" s="24" t="s">
        <v>167</v>
      </c>
      <c r="D305" s="21" t="s">
        <v>86</v>
      </c>
      <c r="E305" s="21" t="s">
        <v>87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185004.80769266572</v>
      </c>
      <c r="K305" s="43">
        <v>42947</v>
      </c>
      <c r="L305" s="23">
        <v>123</v>
      </c>
      <c r="M305" s="72" t="str">
        <f>N305&amp;" / "&amp;G305&amp;" / "&amp;I305&amp;"kW"&amp;" / "&amp;O305&amp;"KS"&amp;" / "&amp;D305&amp;" / "&amp;E305&amp;" / "&amp;F305&amp;"-vrata"</f>
        <v>Hyundai i40 1.7 CRDi 141 KS ISG 7DCT / dizel / 104kW / 141KS / 7DCT / 7 stupnjeva automatski / 5-vrata</v>
      </c>
      <c r="N305" s="92" t="s">
        <v>91</v>
      </c>
      <c r="O305" s="97">
        <f>ROUND(I305*1.36,0)</f>
        <v>141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</row>
    <row r="306" spans="1:38" x14ac:dyDescent="0.25">
      <c r="A306" s="37" t="s">
        <v>41</v>
      </c>
      <c r="B306" s="38" t="s">
        <v>89</v>
      </c>
      <c r="C306" s="38" t="s">
        <v>73</v>
      </c>
      <c r="D306" s="39" t="s">
        <v>49</v>
      </c>
      <c r="E306" s="39" t="s">
        <v>29</v>
      </c>
      <c r="F306" s="39">
        <v>5</v>
      </c>
      <c r="G306" s="39" t="s">
        <v>26</v>
      </c>
      <c r="H306" s="39">
        <v>1685</v>
      </c>
      <c r="I306" s="39">
        <v>104</v>
      </c>
      <c r="J306" s="2">
        <v>141083.33333329868</v>
      </c>
      <c r="K306" s="41">
        <v>42986</v>
      </c>
      <c r="L306" s="40">
        <v>114</v>
      </c>
      <c r="M306" s="73" t="str">
        <f t="shared" ref="M306:M309" si="40">N306&amp;" / "&amp;G306&amp;" / "&amp;I306&amp;"kW"&amp;" / "&amp;O306&amp;"KS"&amp;" / "&amp;D306&amp;" / "&amp;E306&amp;" / "&amp;F306&amp;"-vrata"</f>
        <v>Hyundai i40 1.7 CRDi 141 KS ISG / dizel / 104kW / 141KS / ručni / 6 stupnjeva prijenosa / 5-vrata</v>
      </c>
      <c r="N306" s="105" t="s">
        <v>90</v>
      </c>
      <c r="O306" s="106">
        <f t="shared" ref="O306:O332" si="41">ROUND(I306*1.36,0)</f>
        <v>141</v>
      </c>
      <c r="P306" s="124"/>
      <c r="Q306" s="125"/>
      <c r="R306" s="125"/>
      <c r="S306" s="126"/>
      <c r="T306" s="126"/>
      <c r="U306" s="126"/>
      <c r="V306" s="126"/>
      <c r="W306" s="126"/>
      <c r="X306" s="126"/>
      <c r="Y306" s="125"/>
      <c r="Z306" s="126"/>
      <c r="AA306" s="126"/>
      <c r="AB306" s="126"/>
      <c r="AC306" s="126"/>
      <c r="AD306" s="125" t="s">
        <v>27</v>
      </c>
      <c r="AE306" s="127"/>
      <c r="AF306" s="128"/>
      <c r="AG306" s="128"/>
      <c r="AH306" s="127"/>
      <c r="AI306" s="128"/>
      <c r="AJ306" s="128"/>
      <c r="AL306" s="108"/>
    </row>
    <row r="307" spans="1:38" x14ac:dyDescent="0.25">
      <c r="A307" s="19" t="s">
        <v>41</v>
      </c>
      <c r="B307" s="24" t="s">
        <v>89</v>
      </c>
      <c r="C307" s="24" t="s">
        <v>61</v>
      </c>
      <c r="D307" s="21" t="s">
        <v>49</v>
      </c>
      <c r="E307" s="21" t="s">
        <v>29</v>
      </c>
      <c r="F307" s="21">
        <v>5</v>
      </c>
      <c r="G307" s="21" t="s">
        <v>26</v>
      </c>
      <c r="H307" s="21">
        <v>1685</v>
      </c>
      <c r="I307" s="21">
        <v>104</v>
      </c>
      <c r="J307" s="1">
        <v>152793.26923074495</v>
      </c>
      <c r="K307" s="43">
        <v>42986</v>
      </c>
      <c r="L307" s="23">
        <v>114</v>
      </c>
      <c r="M307" s="72" t="str">
        <f t="shared" si="40"/>
        <v>Hyundai i40 1.7 CRDi 141 KS ISG / dizel / 104kW / 141KS / ručni / 6 stupnjeva prijenosa / 5-vrata</v>
      </c>
      <c r="N307" s="92" t="s">
        <v>90</v>
      </c>
      <c r="O307" s="97">
        <f t="shared" si="41"/>
        <v>141</v>
      </c>
      <c r="P307" s="25"/>
      <c r="Q307" s="26"/>
      <c r="R307" s="26"/>
      <c r="S307" s="27"/>
      <c r="T307" s="27"/>
      <c r="U307" s="27"/>
      <c r="V307" s="27"/>
      <c r="W307" s="27"/>
      <c r="X307" s="27"/>
      <c r="Y307" s="26"/>
      <c r="Z307" s="27"/>
      <c r="AA307" s="27"/>
      <c r="AB307" s="27"/>
      <c r="AC307" s="27"/>
      <c r="AD307" s="26" t="s">
        <v>27</v>
      </c>
      <c r="AE307" s="29"/>
      <c r="AF307" s="30"/>
      <c r="AG307" s="30"/>
      <c r="AH307" s="29"/>
      <c r="AI307" s="30"/>
      <c r="AJ307" s="30"/>
      <c r="AL307" s="108"/>
    </row>
    <row r="308" spans="1:38" x14ac:dyDescent="0.25">
      <c r="A308" s="19" t="s">
        <v>41</v>
      </c>
      <c r="B308" s="24" t="s">
        <v>89</v>
      </c>
      <c r="C308" s="24" t="s">
        <v>61</v>
      </c>
      <c r="D308" s="21" t="s">
        <v>86</v>
      </c>
      <c r="E308" s="21" t="s">
        <v>87</v>
      </c>
      <c r="F308" s="21">
        <v>5</v>
      </c>
      <c r="G308" s="21" t="s">
        <v>26</v>
      </c>
      <c r="H308" s="21">
        <v>1685</v>
      </c>
      <c r="I308" s="21">
        <v>104</v>
      </c>
      <c r="J308" s="1">
        <v>163322.11538378589</v>
      </c>
      <c r="K308" s="43">
        <v>42986</v>
      </c>
      <c r="L308" s="23">
        <v>120</v>
      </c>
      <c r="M308" s="72" t="str">
        <f t="shared" si="40"/>
        <v>Hyundai i40 1.7 CRDi 141 KS ISG 7DCT / dizel / 104kW / 141KS / 7DCT / 7 stupnjeva automatski / 5-vrata</v>
      </c>
      <c r="N308" s="92" t="s">
        <v>91</v>
      </c>
      <c r="O308" s="97">
        <f t="shared" si="41"/>
        <v>141</v>
      </c>
      <c r="P308" s="25"/>
      <c r="Q308" s="26"/>
      <c r="R308" s="26"/>
      <c r="S308" s="27"/>
      <c r="T308" s="27"/>
      <c r="U308" s="27"/>
      <c r="V308" s="27"/>
      <c r="W308" s="27"/>
      <c r="X308" s="27"/>
      <c r="Y308" s="26"/>
      <c r="Z308" s="27"/>
      <c r="AA308" s="27"/>
      <c r="AB308" s="27"/>
      <c r="AC308" s="27"/>
      <c r="AD308" s="26" t="s">
        <v>27</v>
      </c>
      <c r="AE308" s="29"/>
      <c r="AF308" s="30"/>
      <c r="AG308" s="30"/>
      <c r="AH308" s="29"/>
      <c r="AI308" s="30"/>
      <c r="AJ308" s="30"/>
      <c r="AL308" s="108"/>
    </row>
    <row r="309" spans="1:38" x14ac:dyDescent="0.25">
      <c r="A309" s="19" t="s">
        <v>41</v>
      </c>
      <c r="B309" s="24" t="s">
        <v>89</v>
      </c>
      <c r="C309" s="24" t="s">
        <v>188</v>
      </c>
      <c r="D309" s="21" t="s">
        <v>49</v>
      </c>
      <c r="E309" s="21" t="s">
        <v>29</v>
      </c>
      <c r="F309" s="21">
        <v>5</v>
      </c>
      <c r="G309" s="21" t="s">
        <v>26</v>
      </c>
      <c r="H309" s="21">
        <v>1685</v>
      </c>
      <c r="I309" s="21">
        <v>104</v>
      </c>
      <c r="J309" s="1">
        <v>154716.34615904719</v>
      </c>
      <c r="K309" s="43">
        <v>42986</v>
      </c>
      <c r="L309" s="23">
        <v>114</v>
      </c>
      <c r="M309" s="72" t="str">
        <f t="shared" si="40"/>
        <v>Hyundai i40 1.7 CRDi 141 KS ISG / dizel / 104kW / 141KS / ručni / 6 stupnjeva prijenosa / 5-vrata</v>
      </c>
      <c r="N309" s="92" t="s">
        <v>90</v>
      </c>
      <c r="O309" s="97">
        <f t="shared" si="41"/>
        <v>141</v>
      </c>
      <c r="P309" s="25"/>
      <c r="Q309" s="26"/>
      <c r="R309" s="26"/>
      <c r="S309" s="27"/>
      <c r="T309" s="27"/>
      <c r="U309" s="27"/>
      <c r="V309" s="27"/>
      <c r="W309" s="27"/>
      <c r="X309" s="27"/>
      <c r="Y309" s="26"/>
      <c r="Z309" s="27"/>
      <c r="AA309" s="27"/>
      <c r="AB309" s="27"/>
      <c r="AC309" s="27"/>
      <c r="AD309" s="26" t="s">
        <v>27</v>
      </c>
      <c r="AE309" s="29"/>
      <c r="AF309" s="30"/>
      <c r="AG309" s="30"/>
      <c r="AH309" s="29"/>
      <c r="AI309" s="30"/>
      <c r="AJ309" s="30"/>
      <c r="AL309" s="108"/>
    </row>
    <row r="310" spans="1:38" s="18" customFormat="1" x14ac:dyDescent="0.25">
      <c r="A310" s="37" t="s">
        <v>41</v>
      </c>
      <c r="B310" s="121" t="s">
        <v>89</v>
      </c>
      <c r="C310" s="121" t="s">
        <v>73</v>
      </c>
      <c r="D310" s="122" t="s">
        <v>49</v>
      </c>
      <c r="E310" s="39" t="s">
        <v>29</v>
      </c>
      <c r="F310" s="39">
        <v>5</v>
      </c>
      <c r="G310" s="39" t="s">
        <v>26</v>
      </c>
      <c r="H310" s="39">
        <v>1685</v>
      </c>
      <c r="I310" s="39">
        <v>104</v>
      </c>
      <c r="J310" s="2">
        <v>142904.99999827117</v>
      </c>
      <c r="K310" s="41">
        <v>43112</v>
      </c>
      <c r="L310" s="40">
        <v>114</v>
      </c>
      <c r="M310" s="123" t="str">
        <f t="shared" ref="M310" si="42">N310&amp;" / "&amp;G310&amp;" / "&amp;I310&amp;"kW"&amp;" / "&amp;O310&amp;"KS"&amp;" / "&amp;D310&amp;" / "&amp;E310&amp;" / "&amp;F310&amp;"-vrata"</f>
        <v>Hyundai i40 1.7 CRDi 141 KS ISG / dizel / 104kW / 141KS / ručni / 6 stupnjeva prijenosa / 5-vrata</v>
      </c>
      <c r="N310" s="105" t="s">
        <v>90</v>
      </c>
      <c r="O310" s="97">
        <f t="shared" si="41"/>
        <v>141</v>
      </c>
      <c r="P310" s="124"/>
      <c r="Q310" s="125"/>
      <c r="R310" s="125"/>
      <c r="S310" s="126"/>
      <c r="T310" s="126"/>
      <c r="U310" s="126"/>
      <c r="V310" s="126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8" s="18" customFormat="1" x14ac:dyDescent="0.25">
      <c r="A311" s="37" t="s">
        <v>41</v>
      </c>
      <c r="B311" s="121" t="s">
        <v>89</v>
      </c>
      <c r="C311" s="121" t="s">
        <v>61</v>
      </c>
      <c r="D311" s="122" t="s">
        <v>49</v>
      </c>
      <c r="E311" s="39" t="s">
        <v>29</v>
      </c>
      <c r="F311" s="39">
        <v>5</v>
      </c>
      <c r="G311" s="39" t="s">
        <v>26</v>
      </c>
      <c r="H311" s="39">
        <v>1685</v>
      </c>
      <c r="I311" s="39">
        <v>104</v>
      </c>
      <c r="J311" s="2">
        <v>154671.42904665295</v>
      </c>
      <c r="K311" s="41">
        <v>43112</v>
      </c>
      <c r="L311" s="40">
        <v>114</v>
      </c>
      <c r="M311" s="123" t="str">
        <f t="shared" si="14"/>
        <v>Hyundai i40 1.7 CRDi 141 KS ISG / dizel / 104kW / 141KS / ručni / 6 stupnjeva prijenosa / 5-vrata</v>
      </c>
      <c r="N311" s="105" t="s">
        <v>90</v>
      </c>
      <c r="O311" s="97">
        <f t="shared" si="41"/>
        <v>141</v>
      </c>
      <c r="P311" s="124"/>
      <c r="Q311" s="125"/>
      <c r="R311" s="125"/>
      <c r="S311" s="126"/>
      <c r="T311" s="126"/>
      <c r="U311" s="126"/>
      <c r="V311" s="126"/>
      <c r="W311" s="27"/>
      <c r="X311" s="26"/>
      <c r="Y311" s="26"/>
      <c r="Z311" s="27"/>
      <c r="AA311" s="27"/>
      <c r="AB311" s="27"/>
      <c r="AC311" s="79"/>
      <c r="AD311" s="26" t="s">
        <v>27</v>
      </c>
      <c r="AE311" s="29"/>
      <c r="AF311" s="30"/>
      <c r="AG311" s="30"/>
      <c r="AH311" s="29"/>
      <c r="AI311" s="30"/>
      <c r="AJ311" s="80"/>
    </row>
    <row r="312" spans="1:38" s="18" customFormat="1" x14ac:dyDescent="0.25">
      <c r="A312" s="19" t="s">
        <v>41</v>
      </c>
      <c r="B312" s="119" t="s">
        <v>89</v>
      </c>
      <c r="C312" s="119" t="s">
        <v>61</v>
      </c>
      <c r="D312" s="20" t="s">
        <v>86</v>
      </c>
      <c r="E312" s="21" t="s">
        <v>87</v>
      </c>
      <c r="F312" s="21">
        <v>5</v>
      </c>
      <c r="G312" s="21" t="s">
        <v>26</v>
      </c>
      <c r="H312" s="21">
        <v>1685</v>
      </c>
      <c r="I312" s="21">
        <v>104</v>
      </c>
      <c r="J312" s="1">
        <v>165100.000474698</v>
      </c>
      <c r="K312" s="41">
        <v>43112</v>
      </c>
      <c r="L312" s="23">
        <v>120</v>
      </c>
      <c r="M312" s="120" t="str">
        <f t="shared" si="14"/>
        <v>Hyundai i40 1.7 CRDi 141 KS ISG 7DCT / dizel / 104kW / 141KS / 7DCT / 7 stupnjeva automatski / 5-vrata</v>
      </c>
      <c r="N312" s="92" t="s">
        <v>91</v>
      </c>
      <c r="O312" s="97">
        <f t="shared" si="41"/>
        <v>141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 t="s">
        <v>27</v>
      </c>
      <c r="AE312" s="29"/>
      <c r="AF312" s="30"/>
      <c r="AG312" s="30"/>
      <c r="AH312" s="29"/>
      <c r="AI312" s="30"/>
      <c r="AJ312" s="80"/>
    </row>
    <row r="313" spans="1:38" s="18" customFormat="1" x14ac:dyDescent="0.25">
      <c r="A313" s="19" t="s">
        <v>41</v>
      </c>
      <c r="B313" s="119" t="s">
        <v>89</v>
      </c>
      <c r="C313" s="119" t="s">
        <v>166</v>
      </c>
      <c r="D313" s="20" t="s">
        <v>49</v>
      </c>
      <c r="E313" s="21" t="s">
        <v>29</v>
      </c>
      <c r="F313" s="21">
        <v>5</v>
      </c>
      <c r="G313" s="21" t="s">
        <v>26</v>
      </c>
      <c r="H313" s="21">
        <v>1685</v>
      </c>
      <c r="I313" s="21">
        <v>104</v>
      </c>
      <c r="J313" s="1">
        <v>156576.19095666608</v>
      </c>
      <c r="K313" s="41">
        <v>43112</v>
      </c>
      <c r="L313" s="23">
        <v>114</v>
      </c>
      <c r="M313" s="120" t="str">
        <f t="shared" si="14"/>
        <v>Hyundai i40 1.7 CRDi 141 KS ISG / dizel / 104kW / 141KS / ručni / 6 stupnjeva prijenosa / 5-vrata</v>
      </c>
      <c r="N313" s="92" t="s">
        <v>90</v>
      </c>
      <c r="O313" s="97">
        <f t="shared" si="41"/>
        <v>141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 t="s">
        <v>27</v>
      </c>
      <c r="AE313" s="29"/>
      <c r="AF313" s="30"/>
      <c r="AG313" s="30"/>
      <c r="AH313" s="29"/>
      <c r="AI313" s="30"/>
      <c r="AJ313" s="80"/>
    </row>
    <row r="314" spans="1:38" s="18" customFormat="1" x14ac:dyDescent="0.25">
      <c r="A314" s="109" t="s">
        <v>41</v>
      </c>
      <c r="B314" s="164" t="s">
        <v>89</v>
      </c>
      <c r="C314" s="164" t="s">
        <v>167</v>
      </c>
      <c r="D314" s="165" t="s">
        <v>86</v>
      </c>
      <c r="E314" s="111" t="s">
        <v>87</v>
      </c>
      <c r="F314" s="111">
        <v>5</v>
      </c>
      <c r="G314" s="111" t="s">
        <v>26</v>
      </c>
      <c r="H314" s="111">
        <v>1685</v>
      </c>
      <c r="I314" s="111">
        <v>104</v>
      </c>
      <c r="J314" s="112">
        <v>171338.0957126054</v>
      </c>
      <c r="K314" s="113">
        <v>43112</v>
      </c>
      <c r="L314" s="114">
        <v>123</v>
      </c>
      <c r="M314" s="167" t="str">
        <f t="shared" si="14"/>
        <v>Hyundai i40 1.7 CRDi 141 KS ISG 7DCT / dizel / 104kW / 141KS / 7DCT / 7 stupnjeva automatski / 5-vrata</v>
      </c>
      <c r="N314" s="116" t="s">
        <v>91</v>
      </c>
      <c r="O314" s="97">
        <f t="shared" si="41"/>
        <v>141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 t="s">
        <v>27</v>
      </c>
      <c r="AE314" s="29"/>
      <c r="AF314" s="30"/>
      <c r="AG314" s="30"/>
      <c r="AH314" s="29"/>
      <c r="AI314" s="30"/>
      <c r="AJ314" s="80"/>
    </row>
    <row r="315" spans="1:38" s="18" customFormat="1" x14ac:dyDescent="0.25">
      <c r="A315" s="109" t="s">
        <v>41</v>
      </c>
      <c r="B315" s="164" t="s">
        <v>89</v>
      </c>
      <c r="C315" s="119" t="s">
        <v>73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161338.1</v>
      </c>
      <c r="K315" s="43">
        <v>43417</v>
      </c>
      <c r="L315" s="23" t="s">
        <v>301</v>
      </c>
      <c r="M315" s="167" t="str">
        <f t="shared" si="14"/>
        <v>Hyundai i40 1.6 CRDi 136 ISG 6MT / dizel / 100kW / 136KS / ručni / 6 stupnjeva prijenosa / 5-vrata</v>
      </c>
      <c r="N315" s="92" t="s">
        <v>302</v>
      </c>
      <c r="O315" s="97">
        <f t="shared" si="41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8" s="18" customFormat="1" x14ac:dyDescent="0.25">
      <c r="A316" s="109" t="s">
        <v>41</v>
      </c>
      <c r="B316" s="164" t="s">
        <v>89</v>
      </c>
      <c r="C316" s="119" t="s">
        <v>61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174671.43</v>
      </c>
      <c r="K316" s="43">
        <v>43417</v>
      </c>
      <c r="L316" s="23" t="s">
        <v>301</v>
      </c>
      <c r="M316" s="167" t="str">
        <f t="shared" si="14"/>
        <v>Hyundai i40 1.6 CRDi 136 ISG 6MT / dizel / 100kW / 136KS / ručni / 6 stupnjeva prijenosa / 5-vrata</v>
      </c>
      <c r="N316" s="92" t="s">
        <v>302</v>
      </c>
      <c r="O316" s="97">
        <f t="shared" si="41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8" s="18" customFormat="1" x14ac:dyDescent="0.25">
      <c r="A317" s="109" t="s">
        <v>41</v>
      </c>
      <c r="B317" s="164" t="s">
        <v>89</v>
      </c>
      <c r="C317" s="119" t="s">
        <v>61</v>
      </c>
      <c r="D317" s="20" t="s">
        <v>86</v>
      </c>
      <c r="E317" s="111" t="s">
        <v>87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186990</v>
      </c>
      <c r="K317" s="43">
        <v>43417</v>
      </c>
      <c r="L317" s="23" t="s">
        <v>304</v>
      </c>
      <c r="M317" s="167" t="str">
        <f t="shared" si="14"/>
        <v>Hyundai i40 1.6 CRDi 136 ISG 7DCT / dizel / 100kW / 136KS / 7DCT / 7 stupnjeva automatski / 5-vrata</v>
      </c>
      <c r="N317" s="92" t="s">
        <v>303</v>
      </c>
      <c r="O317" s="97">
        <f t="shared" si="41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8" s="18" customFormat="1" x14ac:dyDescent="0.25">
      <c r="A318" s="109" t="s">
        <v>41</v>
      </c>
      <c r="B318" s="164" t="s">
        <v>89</v>
      </c>
      <c r="C318" s="119" t="s">
        <v>305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177171.43</v>
      </c>
      <c r="K318" s="43">
        <v>43417</v>
      </c>
      <c r="L318" s="23" t="s">
        <v>301</v>
      </c>
      <c r="M318" s="167" t="str">
        <f t="shared" si="14"/>
        <v>Hyundai i40 1.6 CRDi 136 ISG 6MT / dizel / 100kW / 136KS / ručni / 6 stupnjeva prijenosa / 5-vrata</v>
      </c>
      <c r="N318" s="92" t="s">
        <v>302</v>
      </c>
      <c r="O318" s="97">
        <f t="shared" si="41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8" s="18" customFormat="1" x14ac:dyDescent="0.25">
      <c r="A319" s="109" t="s">
        <v>41</v>
      </c>
      <c r="B319" s="164" t="s">
        <v>89</v>
      </c>
      <c r="C319" s="119" t="s">
        <v>305</v>
      </c>
      <c r="D319" s="20" t="s">
        <v>86</v>
      </c>
      <c r="E319" s="111" t="s">
        <v>87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189490</v>
      </c>
      <c r="K319" s="43">
        <v>43417</v>
      </c>
      <c r="L319" s="23" t="s">
        <v>304</v>
      </c>
      <c r="M319" s="167" t="str">
        <f t="shared" si="14"/>
        <v>Hyundai i40 1.6 CRDi 136 ISG 7DCT / dizel / 100kW / 136KS / 7DCT / 7 stupnjeva automatski / 5-vrata</v>
      </c>
      <c r="N319" s="92" t="s">
        <v>303</v>
      </c>
      <c r="O319" s="97">
        <f t="shared" si="41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8" s="18" customFormat="1" x14ac:dyDescent="0.25">
      <c r="A320" s="109" t="s">
        <v>41</v>
      </c>
      <c r="B320" s="164" t="s">
        <v>89</v>
      </c>
      <c r="C320" s="119" t="s">
        <v>306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179171.43</v>
      </c>
      <c r="K320" s="43">
        <v>43417</v>
      </c>
      <c r="L320" s="23" t="s">
        <v>301</v>
      </c>
      <c r="M320" s="167" t="str">
        <f t="shared" si="14"/>
        <v>Hyundai i40 1.6 CRDi 136 ISG 6MT / dizel / 100kW / 136KS / ručni / 6 stupnjeva prijenosa / 5-vrata</v>
      </c>
      <c r="N320" s="92" t="s">
        <v>302</v>
      </c>
      <c r="O320" s="97">
        <f t="shared" si="41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4" t="s">
        <v>89</v>
      </c>
      <c r="C321" s="119" t="s">
        <v>306</v>
      </c>
      <c r="D321" s="20" t="s">
        <v>86</v>
      </c>
      <c r="E321" s="21" t="s">
        <v>87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191490</v>
      </c>
      <c r="K321" s="43">
        <v>43417</v>
      </c>
      <c r="L321" s="23" t="s">
        <v>304</v>
      </c>
      <c r="M321" s="167" t="str">
        <f t="shared" si="14"/>
        <v>Hyundai i40 1.6 CRDi 136 ISG 7DCT / dizel / 100kW / 136KS / 7DCT / 7 stupnjeva automatski / 5-vrata</v>
      </c>
      <c r="N321" s="92" t="s">
        <v>303</v>
      </c>
      <c r="O321" s="97">
        <f t="shared" si="41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4" t="s">
        <v>89</v>
      </c>
      <c r="C322" s="119" t="s">
        <v>307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181671.43</v>
      </c>
      <c r="K322" s="43">
        <v>43417</v>
      </c>
      <c r="L322" s="23" t="s">
        <v>301</v>
      </c>
      <c r="M322" s="167" t="str">
        <f t="shared" si="14"/>
        <v>Hyundai i40 1.6 CRDi 136 ISG 6MT / dizel / 100kW / 136KS / ručni / 6 stupnjeva prijenosa / 5-vrata</v>
      </c>
      <c r="N322" s="92" t="s">
        <v>302</v>
      </c>
      <c r="O322" s="97">
        <f t="shared" si="41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4" t="s">
        <v>89</v>
      </c>
      <c r="C323" s="119" t="s">
        <v>307</v>
      </c>
      <c r="D323" s="20" t="s">
        <v>86</v>
      </c>
      <c r="E323" s="21" t="s">
        <v>87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193990</v>
      </c>
      <c r="K323" s="43">
        <v>43417</v>
      </c>
      <c r="L323" s="23" t="s">
        <v>304</v>
      </c>
      <c r="M323" s="167" t="str">
        <f t="shared" si="14"/>
        <v>Hyundai i40 1.6 CRDi 136 ISG 7DCT / dizel / 100kW / 136KS / 7DCT / 7 stupnjeva automatski / 5-vrata</v>
      </c>
      <c r="N323" s="92" t="s">
        <v>303</v>
      </c>
      <c r="O323" s="97">
        <f t="shared" si="41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4" t="s">
        <v>89</v>
      </c>
      <c r="C324" s="119" t="s">
        <v>62</v>
      </c>
      <c r="D324" s="20" t="s">
        <v>49</v>
      </c>
      <c r="E324" s="21" t="s">
        <v>29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186385.71</v>
      </c>
      <c r="K324" s="43">
        <v>43417</v>
      </c>
      <c r="L324" s="23" t="s">
        <v>301</v>
      </c>
      <c r="M324" s="167" t="str">
        <f t="shared" si="14"/>
        <v>Hyundai i40 1.6 CRDi 136 ISG 6MT / dizel / 100kW / 136KS / ručni / 6 stupnjeva prijenosa / 5-vrata</v>
      </c>
      <c r="N324" s="92" t="s">
        <v>302</v>
      </c>
      <c r="O324" s="97">
        <f t="shared" si="41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09" t="s">
        <v>41</v>
      </c>
      <c r="B325" s="164" t="s">
        <v>89</v>
      </c>
      <c r="C325" s="119" t="s">
        <v>62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1598</v>
      </c>
      <c r="I325" s="21">
        <v>100</v>
      </c>
      <c r="J325" s="1">
        <v>198647.62</v>
      </c>
      <c r="K325" s="43">
        <v>43417</v>
      </c>
      <c r="L325" s="23" t="s">
        <v>304</v>
      </c>
      <c r="M325" s="167" t="str">
        <f t="shared" si="14"/>
        <v>Hyundai i40 1.6 CRDi 136 ISG 7DCT / dizel / 100kW / 136KS / 7DCT / 7 stupnjeva automatski / 5-vrata</v>
      </c>
      <c r="N325" s="92" t="s">
        <v>303</v>
      </c>
      <c r="O325" s="97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09" t="s">
        <v>41</v>
      </c>
      <c r="B326" s="164" t="s">
        <v>89</v>
      </c>
      <c r="C326" s="119" t="s">
        <v>308</v>
      </c>
      <c r="D326" s="20" t="s">
        <v>49</v>
      </c>
      <c r="E326" s="21" t="s">
        <v>29</v>
      </c>
      <c r="F326" s="21">
        <v>5</v>
      </c>
      <c r="G326" s="21" t="s">
        <v>26</v>
      </c>
      <c r="H326" s="21">
        <v>1598</v>
      </c>
      <c r="I326" s="21">
        <v>100</v>
      </c>
      <c r="J326" s="1">
        <v>188885.71</v>
      </c>
      <c r="K326" s="43">
        <v>43417</v>
      </c>
      <c r="L326" s="23" t="s">
        <v>301</v>
      </c>
      <c r="M326" s="167" t="str">
        <f t="shared" si="14"/>
        <v>Hyundai i40 1.6 CRDi 136 ISG 6MT / dizel / 100kW / 136KS / ručni / 6 stupnjeva prijenosa / 5-vrata</v>
      </c>
      <c r="N326" s="92" t="s">
        <v>302</v>
      </c>
      <c r="O326" s="97">
        <f t="shared" si="41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09" t="s">
        <v>41</v>
      </c>
      <c r="B327" s="164" t="s">
        <v>89</v>
      </c>
      <c r="C327" s="119" t="s">
        <v>308</v>
      </c>
      <c r="D327" s="20" t="s">
        <v>86</v>
      </c>
      <c r="E327" s="21" t="s">
        <v>87</v>
      </c>
      <c r="F327" s="21">
        <v>5</v>
      </c>
      <c r="G327" s="21" t="s">
        <v>26</v>
      </c>
      <c r="H327" s="21">
        <v>1598</v>
      </c>
      <c r="I327" s="21">
        <v>100</v>
      </c>
      <c r="J327" s="1">
        <v>201147.62</v>
      </c>
      <c r="K327" s="43">
        <v>43417</v>
      </c>
      <c r="L327" s="23" t="s">
        <v>304</v>
      </c>
      <c r="M327" s="167" t="str">
        <f t="shared" si="14"/>
        <v>Hyundai i40 1.6 CRDi 136 ISG 7DCT / dizel / 100kW / 136KS / 7DCT / 7 stupnjeva automatski / 5-vrata</v>
      </c>
      <c r="N327" s="92" t="s">
        <v>303</v>
      </c>
      <c r="O327" s="97">
        <f t="shared" si="41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x14ac:dyDescent="0.25">
      <c r="A328" s="109" t="s">
        <v>41</v>
      </c>
      <c r="B328" s="164" t="s">
        <v>89</v>
      </c>
      <c r="C328" s="119" t="s">
        <v>309</v>
      </c>
      <c r="D328" s="20" t="s">
        <v>49</v>
      </c>
      <c r="E328" s="21" t="s">
        <v>29</v>
      </c>
      <c r="F328" s="21">
        <v>5</v>
      </c>
      <c r="G328" s="21" t="s">
        <v>26</v>
      </c>
      <c r="H328" s="21">
        <v>1598</v>
      </c>
      <c r="I328" s="21">
        <v>100</v>
      </c>
      <c r="J328" s="1">
        <v>190885.71</v>
      </c>
      <c r="K328" s="43">
        <v>43417</v>
      </c>
      <c r="L328" s="23" t="s">
        <v>301</v>
      </c>
      <c r="M328" s="167" t="str">
        <f t="shared" si="14"/>
        <v>Hyundai i40 1.6 CRDi 136 ISG 6MT / dizel / 100kW / 136KS / ručni / 6 stupnjeva prijenosa / 5-vrata</v>
      </c>
      <c r="N328" s="92" t="s">
        <v>302</v>
      </c>
      <c r="O328" s="97">
        <f t="shared" si="41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/>
      <c r="AE328" s="29"/>
      <c r="AF328" s="30"/>
      <c r="AG328" s="30"/>
      <c r="AH328" s="29"/>
      <c r="AI328" s="30"/>
      <c r="AJ328" s="80"/>
    </row>
    <row r="329" spans="1:36" s="18" customFormat="1" x14ac:dyDescent="0.25">
      <c r="A329" s="109" t="s">
        <v>41</v>
      </c>
      <c r="B329" s="164" t="s">
        <v>89</v>
      </c>
      <c r="C329" s="119" t="s">
        <v>309</v>
      </c>
      <c r="D329" s="20" t="s">
        <v>86</v>
      </c>
      <c r="E329" s="21" t="s">
        <v>87</v>
      </c>
      <c r="F329" s="21">
        <v>5</v>
      </c>
      <c r="G329" s="21" t="s">
        <v>26</v>
      </c>
      <c r="H329" s="21">
        <v>1598</v>
      </c>
      <c r="I329" s="21">
        <v>100</v>
      </c>
      <c r="J329" s="1">
        <v>203147.62</v>
      </c>
      <c r="K329" s="43">
        <v>43417</v>
      </c>
      <c r="L329" s="23" t="s">
        <v>304</v>
      </c>
      <c r="M329" s="167" t="str">
        <f>N329&amp;" / "&amp;G329&amp;" / "&amp;I329&amp;"kW"&amp;" / "&amp;O329&amp;"KS"&amp;" / "&amp;D329&amp;" / "&amp;E329&amp;" / "&amp;F329&amp;"-vrata"</f>
        <v>Hyundai i40 1.6 CRDi 136 ISG 7DCT / dizel / 100kW / 136KS / 7DCT / 7 stupnjeva automatski / 5-vrata</v>
      </c>
      <c r="N329" s="92" t="s">
        <v>303</v>
      </c>
      <c r="O329" s="97">
        <f t="shared" si="41"/>
        <v>136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/>
      <c r="AE329" s="29"/>
      <c r="AF329" s="30"/>
      <c r="AG329" s="30"/>
      <c r="AH329" s="29"/>
      <c r="AI329" s="30"/>
      <c r="AJ329" s="80"/>
    </row>
    <row r="330" spans="1:36" s="18" customFormat="1" x14ac:dyDescent="0.25">
      <c r="A330" s="109" t="s">
        <v>41</v>
      </c>
      <c r="B330" s="164" t="s">
        <v>89</v>
      </c>
      <c r="C330" s="119" t="s">
        <v>310</v>
      </c>
      <c r="D330" s="20" t="s">
        <v>49</v>
      </c>
      <c r="E330" s="21" t="s">
        <v>29</v>
      </c>
      <c r="F330" s="21">
        <v>5</v>
      </c>
      <c r="G330" s="21" t="s">
        <v>26</v>
      </c>
      <c r="H330" s="21">
        <v>1598</v>
      </c>
      <c r="I330" s="21">
        <v>100</v>
      </c>
      <c r="J330" s="1">
        <v>190885.71</v>
      </c>
      <c r="K330" s="43">
        <v>43417</v>
      </c>
      <c r="L330" s="23" t="s">
        <v>301</v>
      </c>
      <c r="M330" s="167" t="str">
        <f t="shared" ref="M330:M331" si="43">N330&amp;" / "&amp;G330&amp;" / "&amp;I330&amp;"kW"&amp;" / "&amp;O330&amp;"KS"&amp;" / "&amp;D330&amp;" / "&amp;E330&amp;" / "&amp;F330&amp;"-vrata"</f>
        <v>Hyundai i40 1.6 CRDi 136 ISG 6MT / dizel / 100kW / 136KS / ručni / 6 stupnjeva prijenosa / 5-vrata</v>
      </c>
      <c r="N330" s="92" t="s">
        <v>302</v>
      </c>
      <c r="O330" s="97">
        <f t="shared" si="41"/>
        <v>136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/>
      <c r="AE330" s="29"/>
      <c r="AF330" s="30"/>
      <c r="AG330" s="30"/>
      <c r="AH330" s="29"/>
      <c r="AI330" s="30"/>
      <c r="AJ330" s="80"/>
    </row>
    <row r="331" spans="1:36" s="18" customFormat="1" x14ac:dyDescent="0.25">
      <c r="A331" s="109" t="s">
        <v>41</v>
      </c>
      <c r="B331" s="164" t="s">
        <v>89</v>
      </c>
      <c r="C331" s="119" t="s">
        <v>310</v>
      </c>
      <c r="D331" s="20" t="s">
        <v>86</v>
      </c>
      <c r="E331" s="21" t="s">
        <v>87</v>
      </c>
      <c r="F331" s="21">
        <v>5</v>
      </c>
      <c r="G331" s="21" t="s">
        <v>26</v>
      </c>
      <c r="H331" s="21">
        <v>1598</v>
      </c>
      <c r="I331" s="21">
        <v>100</v>
      </c>
      <c r="J331" s="1">
        <v>203147.62</v>
      </c>
      <c r="K331" s="43">
        <v>43417</v>
      </c>
      <c r="L331" s="23" t="s">
        <v>304</v>
      </c>
      <c r="M331" s="167" t="str">
        <f t="shared" si="43"/>
        <v>Hyundai i40 1.6 CRDi 136 ISG 7DCT / dizel / 100kW / 136KS / 7DCT / 7 stupnjeva automatski / 5-vrata</v>
      </c>
      <c r="N331" s="92" t="s">
        <v>303</v>
      </c>
      <c r="O331" s="97">
        <f t="shared" si="41"/>
        <v>136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9"/>
      <c r="AD331" s="26"/>
      <c r="AE331" s="29"/>
      <c r="AF331" s="30"/>
      <c r="AG331" s="30"/>
      <c r="AH331" s="29"/>
      <c r="AI331" s="30"/>
      <c r="AJ331" s="80"/>
    </row>
    <row r="332" spans="1:36" s="18" customFormat="1" ht="15.75" thickBot="1" x14ac:dyDescent="0.3">
      <c r="A332" s="31" t="s">
        <v>41</v>
      </c>
      <c r="B332" s="70" t="s">
        <v>89</v>
      </c>
      <c r="C332" s="70" t="s">
        <v>311</v>
      </c>
      <c r="D332" s="33" t="s">
        <v>86</v>
      </c>
      <c r="E332" s="34" t="s">
        <v>87</v>
      </c>
      <c r="F332" s="34">
        <v>5</v>
      </c>
      <c r="G332" s="34" t="s">
        <v>26</v>
      </c>
      <c r="H332" s="34">
        <v>1598</v>
      </c>
      <c r="I332" s="34">
        <v>100</v>
      </c>
      <c r="J332" s="3">
        <v>207307.76</v>
      </c>
      <c r="K332" s="42">
        <v>43417</v>
      </c>
      <c r="L332" s="36" t="s">
        <v>304</v>
      </c>
      <c r="M332" s="156" t="str">
        <f t="shared" si="14"/>
        <v>Hyundai i40 1.6 CRDi 136 ISG 7DCT / dizel / 100kW / 136KS / 7DCT / 7 stupnjeva automatski / 5-vrata</v>
      </c>
      <c r="N332" s="103" t="s">
        <v>303</v>
      </c>
      <c r="O332" s="95">
        <f t="shared" si="41"/>
        <v>136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/>
      <c r="AE332" s="29"/>
      <c r="AF332" s="30"/>
      <c r="AG332" s="30"/>
      <c r="AH332" s="29"/>
      <c r="AI332" s="30"/>
      <c r="AJ332" s="80"/>
    </row>
    <row r="333" spans="1:36" x14ac:dyDescent="0.25">
      <c r="A333" s="37" t="s">
        <v>41</v>
      </c>
      <c r="B333" s="38" t="s">
        <v>163</v>
      </c>
      <c r="C333" s="38" t="s">
        <v>73</v>
      </c>
      <c r="D333" s="39" t="s">
        <v>49</v>
      </c>
      <c r="E333" s="39" t="s">
        <v>29</v>
      </c>
      <c r="F333" s="39">
        <v>5</v>
      </c>
      <c r="G333" s="39" t="s">
        <v>26</v>
      </c>
      <c r="H333" s="39">
        <v>1685</v>
      </c>
      <c r="I333" s="39">
        <v>104</v>
      </c>
      <c r="J333" s="2">
        <v>163370.19233287219</v>
      </c>
      <c r="K333" s="41">
        <v>42736</v>
      </c>
      <c r="L333" s="40">
        <v>114</v>
      </c>
      <c r="M333" s="73" t="str">
        <f t="shared" si="14"/>
        <v>Hyundai i40 1.7 CRDi 141 KS ISG / dizel / 104kW / 141KS / ručni / 6 stupnjeva prijenosa / 5-vrata</v>
      </c>
      <c r="N333" s="105" t="s">
        <v>90</v>
      </c>
      <c r="O333" s="106">
        <f t="shared" si="15"/>
        <v>141</v>
      </c>
      <c r="P333" s="25"/>
      <c r="Q333" s="26"/>
      <c r="R333" s="26"/>
      <c r="S333" s="27"/>
      <c r="T333" s="27"/>
      <c r="U333" s="27"/>
      <c r="V333" s="27"/>
      <c r="W333" s="27"/>
      <c r="X333" s="27"/>
      <c r="Y333" s="26"/>
      <c r="Z333" s="27"/>
      <c r="AA333" s="27"/>
      <c r="AB333" s="27"/>
      <c r="AC333" s="27"/>
      <c r="AD333" s="26" t="s">
        <v>27</v>
      </c>
      <c r="AE333" s="29"/>
      <c r="AF333" s="30"/>
      <c r="AG333" s="30"/>
      <c r="AH333" s="29"/>
      <c r="AI333" s="30"/>
      <c r="AJ333" s="30"/>
    </row>
    <row r="334" spans="1:36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176831.730971896</v>
      </c>
      <c r="K334" s="43">
        <v>42736</v>
      </c>
      <c r="L334" s="23">
        <v>114</v>
      </c>
      <c r="M334" s="72" t="str">
        <f t="shared" si="14"/>
        <v>Hyundai i40 1.7 CRDi 141 KS ISG / dizel / 104kW / 141KS / ručni / 6 stupnjeva prijenosa / 5-vrata</v>
      </c>
      <c r="N334" s="92" t="s">
        <v>90</v>
      </c>
      <c r="O334" s="97">
        <f t="shared" si="15"/>
        <v>141</v>
      </c>
      <c r="P334" s="25"/>
      <c r="Q334" s="26"/>
      <c r="R334" s="26"/>
      <c r="S334" s="27"/>
      <c r="T334" s="27"/>
      <c r="U334" s="27"/>
      <c r="V334" s="27"/>
      <c r="W334" s="27"/>
      <c r="X334" s="27"/>
      <c r="Y334" s="26"/>
      <c r="Z334" s="27"/>
      <c r="AA334" s="27"/>
      <c r="AB334" s="27"/>
      <c r="AC334" s="27"/>
      <c r="AD334" s="26" t="s">
        <v>27</v>
      </c>
      <c r="AE334" s="29"/>
      <c r="AF334" s="30"/>
      <c r="AG334" s="30"/>
      <c r="AH334" s="29"/>
      <c r="AI334" s="30"/>
      <c r="AJ334" s="30"/>
    </row>
    <row r="335" spans="1:36" s="129" customFormat="1" x14ac:dyDescent="0.25">
      <c r="A335" s="19" t="s">
        <v>41</v>
      </c>
      <c r="B335" s="24" t="s">
        <v>163</v>
      </c>
      <c r="C335" s="24" t="s">
        <v>61</v>
      </c>
      <c r="D335" s="21" t="s">
        <v>49</v>
      </c>
      <c r="E335" s="21" t="s">
        <v>29</v>
      </c>
      <c r="F335" s="21">
        <v>5</v>
      </c>
      <c r="G335" s="21" t="s">
        <v>26</v>
      </c>
      <c r="H335" s="21">
        <v>1685</v>
      </c>
      <c r="I335" s="21">
        <v>104</v>
      </c>
      <c r="J335" s="1">
        <v>189283.653845088</v>
      </c>
      <c r="K335" s="43">
        <v>42736</v>
      </c>
      <c r="L335" s="23">
        <v>120</v>
      </c>
      <c r="M335" s="72" t="str">
        <f t="shared" si="14"/>
        <v>Hyundai i40 1.7 CRDi 141 KS ISG / dizel / 104kW / 141KS / ručni / 6 stupnjeva prijenosa / 5-vrata</v>
      </c>
      <c r="N335" s="92" t="s">
        <v>90</v>
      </c>
      <c r="O335" s="97">
        <f t="shared" si="15"/>
        <v>141</v>
      </c>
      <c r="P335" s="25"/>
      <c r="Q335" s="26"/>
      <c r="R335" s="26"/>
      <c r="S335" s="27"/>
      <c r="T335" s="27"/>
      <c r="U335" s="27"/>
      <c r="V335" s="27"/>
      <c r="W335" s="27"/>
      <c r="X335" s="27"/>
      <c r="Y335" s="26"/>
      <c r="Z335" s="27"/>
      <c r="AA335" s="27"/>
      <c r="AB335" s="27"/>
      <c r="AC335" s="27"/>
      <c r="AD335" s="26" t="s">
        <v>27</v>
      </c>
      <c r="AE335" s="29"/>
      <c r="AF335" s="30"/>
      <c r="AG335" s="30"/>
      <c r="AH335" s="29"/>
      <c r="AI335" s="30"/>
      <c r="AJ335" s="30"/>
    </row>
    <row r="336" spans="1:36" x14ac:dyDescent="0.25">
      <c r="A336" s="37" t="s">
        <v>41</v>
      </c>
      <c r="B336" s="38" t="s">
        <v>163</v>
      </c>
      <c r="C336" s="38" t="s">
        <v>73</v>
      </c>
      <c r="D336" s="39" t="s">
        <v>49</v>
      </c>
      <c r="E336" s="39" t="s">
        <v>29</v>
      </c>
      <c r="F336" s="39">
        <v>5</v>
      </c>
      <c r="G336" s="39" t="s">
        <v>26</v>
      </c>
      <c r="H336" s="39">
        <v>1685</v>
      </c>
      <c r="I336" s="39">
        <v>104</v>
      </c>
      <c r="J336" s="2">
        <v>149906.86311827763</v>
      </c>
      <c r="K336" s="41">
        <v>42986</v>
      </c>
      <c r="L336" s="40">
        <v>114</v>
      </c>
      <c r="M336" s="73" t="str">
        <f t="shared" ref="M336:M357" si="44">N336&amp;" / "&amp;G336&amp;" / "&amp;I336&amp;"kW"&amp;" / "&amp;O336&amp;"KS"&amp;" / "&amp;D336&amp;" / "&amp;E336&amp;" / "&amp;F336&amp;"-vrata"</f>
        <v>Hyundai i40 1.7 CRDi 141 KS ISG / dizel / 104kW / 141KS / ručni / 6 stupnjeva prijenosa / 5-vrata</v>
      </c>
      <c r="N336" s="105" t="s">
        <v>90</v>
      </c>
      <c r="O336" s="106">
        <f t="shared" ref="O336:O338" si="45">ROUND(I336*1.36,0)</f>
        <v>141</v>
      </c>
      <c r="P336" s="124"/>
      <c r="Q336" s="125"/>
      <c r="R336" s="125"/>
      <c r="S336" s="126"/>
      <c r="T336" s="126"/>
      <c r="U336" s="126"/>
      <c r="V336" s="126"/>
      <c r="W336" s="126"/>
      <c r="X336" s="126"/>
      <c r="Y336" s="125"/>
      <c r="Z336" s="126"/>
      <c r="AA336" s="126"/>
      <c r="AB336" s="126"/>
      <c r="AC336" s="126"/>
      <c r="AD336" s="125" t="s">
        <v>27</v>
      </c>
      <c r="AE336" s="127"/>
      <c r="AF336" s="128"/>
      <c r="AG336" s="128"/>
      <c r="AH336" s="127"/>
      <c r="AI336" s="128"/>
      <c r="AJ336" s="128"/>
    </row>
    <row r="337" spans="1:36" x14ac:dyDescent="0.25">
      <c r="A337" s="19" t="s">
        <v>41</v>
      </c>
      <c r="B337" s="24" t="s">
        <v>163</v>
      </c>
      <c r="C337" s="24" t="s">
        <v>61</v>
      </c>
      <c r="D337" s="21" t="s">
        <v>49</v>
      </c>
      <c r="E337" s="21" t="s">
        <v>29</v>
      </c>
      <c r="F337" s="21">
        <v>5</v>
      </c>
      <c r="G337" s="21" t="s">
        <v>26</v>
      </c>
      <c r="H337" s="21">
        <v>1685</v>
      </c>
      <c r="I337" s="21">
        <v>104</v>
      </c>
      <c r="J337" s="1">
        <v>162408.65383544445</v>
      </c>
      <c r="K337" s="43">
        <v>42986</v>
      </c>
      <c r="L337" s="23">
        <v>114</v>
      </c>
      <c r="M337" s="72" t="str">
        <f t="shared" si="44"/>
        <v>Hyundai i40 1.7 CRDi 141 KS ISG / dizel / 104kW / 141KS / ručni / 6 stupnjeva prijenosa / 5-vrata</v>
      </c>
      <c r="N337" s="92" t="s">
        <v>90</v>
      </c>
      <c r="O337" s="97">
        <f t="shared" si="45"/>
        <v>141</v>
      </c>
      <c r="P337" s="25"/>
      <c r="Q337" s="26"/>
      <c r="R337" s="26"/>
      <c r="S337" s="27"/>
      <c r="T337" s="27"/>
      <c r="U337" s="27"/>
      <c r="V337" s="27"/>
      <c r="W337" s="27"/>
      <c r="X337" s="27"/>
      <c r="Y337" s="26"/>
      <c r="Z337" s="27"/>
      <c r="AA337" s="27"/>
      <c r="AB337" s="27"/>
      <c r="AC337" s="27"/>
      <c r="AD337" s="26" t="s">
        <v>27</v>
      </c>
      <c r="AE337" s="29"/>
      <c r="AF337" s="30"/>
      <c r="AG337" s="30"/>
      <c r="AH337" s="29"/>
      <c r="AI337" s="30"/>
      <c r="AJ337" s="30"/>
    </row>
    <row r="338" spans="1:36" x14ac:dyDescent="0.25">
      <c r="A338" s="19" t="s">
        <v>41</v>
      </c>
      <c r="B338" s="24" t="s">
        <v>163</v>
      </c>
      <c r="C338" s="24" t="s">
        <v>61</v>
      </c>
      <c r="D338" s="21" t="s">
        <v>49</v>
      </c>
      <c r="E338" s="21" t="s">
        <v>29</v>
      </c>
      <c r="F338" s="21">
        <v>5</v>
      </c>
      <c r="G338" s="21" t="s">
        <v>26</v>
      </c>
      <c r="H338" s="21">
        <v>1685</v>
      </c>
      <c r="I338" s="21">
        <v>104</v>
      </c>
      <c r="J338" s="1">
        <v>172937.49998382671</v>
      </c>
      <c r="K338" s="43">
        <v>42986</v>
      </c>
      <c r="L338" s="23">
        <v>120</v>
      </c>
      <c r="M338" s="72" t="str">
        <f t="shared" si="44"/>
        <v>Hyundai i40 1.7 CRDi 141 KS ISG / dizel / 104kW / 141KS / ručni / 6 stupnjeva prijenosa / 5-vrata</v>
      </c>
      <c r="N338" s="92" t="s">
        <v>90</v>
      </c>
      <c r="O338" s="97">
        <f t="shared" si="45"/>
        <v>141</v>
      </c>
      <c r="P338" s="25"/>
      <c r="Q338" s="26"/>
      <c r="R338" s="26"/>
      <c r="S338" s="27"/>
      <c r="T338" s="27"/>
      <c r="U338" s="27"/>
      <c r="V338" s="27"/>
      <c r="W338" s="27"/>
      <c r="X338" s="27"/>
      <c r="Y338" s="26"/>
      <c r="Z338" s="27"/>
      <c r="AA338" s="27"/>
      <c r="AB338" s="27"/>
      <c r="AC338" s="27"/>
      <c r="AD338" s="26" t="s">
        <v>27</v>
      </c>
      <c r="AE338" s="29"/>
      <c r="AF338" s="30"/>
      <c r="AG338" s="30"/>
      <c r="AH338" s="29"/>
      <c r="AI338" s="30"/>
      <c r="AJ338" s="30"/>
    </row>
    <row r="339" spans="1:36" s="18" customFormat="1" x14ac:dyDescent="0.25">
      <c r="A339" s="19" t="s">
        <v>41</v>
      </c>
      <c r="B339" s="38" t="s">
        <v>163</v>
      </c>
      <c r="C339" s="38" t="s">
        <v>73</v>
      </c>
      <c r="D339" s="39" t="s">
        <v>49</v>
      </c>
      <c r="E339" s="39" t="s">
        <v>29</v>
      </c>
      <c r="F339" s="39">
        <v>5</v>
      </c>
      <c r="G339" s="39" t="s">
        <v>26</v>
      </c>
      <c r="H339" s="39">
        <v>1685</v>
      </c>
      <c r="I339" s="39">
        <v>104</v>
      </c>
      <c r="J339" s="2">
        <v>150861.9052379214</v>
      </c>
      <c r="K339" s="41">
        <v>43112</v>
      </c>
      <c r="L339" s="40">
        <v>114</v>
      </c>
      <c r="M339" s="120" t="str">
        <f t="shared" si="44"/>
        <v>Hyundai i40 1.7 CRDi 141 KS ISG / dizel / 104kW / 141KS / ručni / 6 stupnjeva prijenosa / 5-vrata</v>
      </c>
      <c r="N339" s="105" t="s">
        <v>90</v>
      </c>
      <c r="O339" s="106">
        <f t="shared" ref="O339:O357" si="46">ROUND(I339*1.36,0)</f>
        <v>141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 t="s">
        <v>27</v>
      </c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24" t="s">
        <v>163</v>
      </c>
      <c r="C340" s="24" t="s">
        <v>61</v>
      </c>
      <c r="D340" s="21" t="s">
        <v>49</v>
      </c>
      <c r="E340" s="21" t="s">
        <v>29</v>
      </c>
      <c r="F340" s="21">
        <v>5</v>
      </c>
      <c r="G340" s="21" t="s">
        <v>26</v>
      </c>
      <c r="H340" s="21">
        <v>1685</v>
      </c>
      <c r="I340" s="21">
        <v>104</v>
      </c>
      <c r="J340" s="1">
        <v>164195.23856015521</v>
      </c>
      <c r="K340" s="41">
        <v>43112</v>
      </c>
      <c r="L340" s="23">
        <v>114</v>
      </c>
      <c r="M340" s="120" t="str">
        <f t="shared" si="44"/>
        <v>Hyundai i40 1.7 CRDi 141 KS ISG / dizel / 104kW / 141KS / ručni / 6 stupnjeva prijenosa / 5-vrata</v>
      </c>
      <c r="N340" s="92" t="s">
        <v>90</v>
      </c>
      <c r="O340" s="94">
        <f t="shared" si="46"/>
        <v>141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 t="s">
        <v>27</v>
      </c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24" t="s">
        <v>163</v>
      </c>
      <c r="C341" s="24" t="s">
        <v>61</v>
      </c>
      <c r="D341" s="21" t="s">
        <v>49</v>
      </c>
      <c r="E341" s="21" t="s">
        <v>29</v>
      </c>
      <c r="F341" s="21">
        <v>5</v>
      </c>
      <c r="G341" s="21" t="s">
        <v>26</v>
      </c>
      <c r="H341" s="21">
        <v>1685</v>
      </c>
      <c r="I341" s="21">
        <v>104</v>
      </c>
      <c r="J341" s="1">
        <v>174623.80998350115</v>
      </c>
      <c r="K341" s="41">
        <v>43112</v>
      </c>
      <c r="L341" s="23">
        <v>120</v>
      </c>
      <c r="M341" s="120" t="str">
        <f t="shared" si="44"/>
        <v>Hyundai i40 1.7 CRDi 141 KS ISG / dizel / 104kW / 141KS / ručni / 6 stupnjeva prijenosa / 5-vrata</v>
      </c>
      <c r="N341" s="92" t="s">
        <v>90</v>
      </c>
      <c r="O341" s="94">
        <f t="shared" si="46"/>
        <v>141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 t="s">
        <v>27</v>
      </c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19" t="s">
        <v>220</v>
      </c>
      <c r="D342" s="20" t="s">
        <v>49</v>
      </c>
      <c r="E342" s="21" t="s">
        <v>29</v>
      </c>
      <c r="F342" s="21">
        <v>5</v>
      </c>
      <c r="G342" s="21" t="s">
        <v>26</v>
      </c>
      <c r="H342" s="21">
        <v>1685</v>
      </c>
      <c r="I342" s="21">
        <v>104</v>
      </c>
      <c r="J342" s="1">
        <v>163242.85761909955</v>
      </c>
      <c r="K342" s="43">
        <v>43112</v>
      </c>
      <c r="L342" s="23">
        <v>114</v>
      </c>
      <c r="M342" s="155" t="str">
        <f t="shared" si="44"/>
        <v>Hyundai i40 1.7 CRDi 141 KS ISG / dizel / 104kW / 141KS / ručni / 6 stupnjeva prijenosa / 5-vrata</v>
      </c>
      <c r="N342" s="92" t="s">
        <v>90</v>
      </c>
      <c r="O342" s="94">
        <f t="shared" si="46"/>
        <v>141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 t="s">
        <v>27</v>
      </c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73</v>
      </c>
      <c r="D343" s="122" t="s">
        <v>49</v>
      </c>
      <c r="E343" s="21" t="s">
        <v>29</v>
      </c>
      <c r="F343" s="39">
        <v>5</v>
      </c>
      <c r="G343" s="39" t="s">
        <v>26</v>
      </c>
      <c r="H343" s="39">
        <v>1598</v>
      </c>
      <c r="I343" s="39">
        <v>100</v>
      </c>
      <c r="J343" s="2">
        <v>170195.24</v>
      </c>
      <c r="K343" s="43">
        <v>43417</v>
      </c>
      <c r="L343" s="40" t="s">
        <v>301</v>
      </c>
      <c r="M343" s="155" t="str">
        <f t="shared" si="44"/>
        <v>Hyundai i40 1.6 CRDi 136 ISG 6MT / dizel / 100kW / 136KS / ručni / 6 stupnjeva prijenosa / 5-vrata</v>
      </c>
      <c r="N343" s="92" t="s">
        <v>302</v>
      </c>
      <c r="O343" s="94">
        <f t="shared" si="46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61</v>
      </c>
      <c r="D344" s="122" t="s">
        <v>49</v>
      </c>
      <c r="E344" s="21" t="s">
        <v>29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183528.57</v>
      </c>
      <c r="K344" s="43">
        <v>43417</v>
      </c>
      <c r="L344" s="40" t="s">
        <v>301</v>
      </c>
      <c r="M344" s="155" t="str">
        <f t="shared" si="44"/>
        <v>Hyundai i40 1.6 CRDi 136 ISG 6MT / dizel / 100kW / 136KS / ručni / 6 stupnjeva prijenosa / 5-vrata</v>
      </c>
      <c r="N344" s="92" t="s">
        <v>302</v>
      </c>
      <c r="O344" s="94">
        <f t="shared" si="46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61</v>
      </c>
      <c r="D345" s="122" t="s">
        <v>86</v>
      </c>
      <c r="E345" s="39" t="s">
        <v>87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195990</v>
      </c>
      <c r="K345" s="43">
        <v>43417</v>
      </c>
      <c r="L345" s="40" t="s">
        <v>304</v>
      </c>
      <c r="M345" s="155" t="str">
        <f t="shared" si="44"/>
        <v>Hyundai i40 1.6 CRDi 136 ISG 7DCT / dizel / 100kW / 136KS / 7DCT / 7 stupnjeva automatski / 5-vrata</v>
      </c>
      <c r="N345" s="92" t="s">
        <v>303</v>
      </c>
      <c r="O345" s="94">
        <f t="shared" si="46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305</v>
      </c>
      <c r="D346" s="122" t="s">
        <v>49</v>
      </c>
      <c r="E346" s="21" t="s">
        <v>29</v>
      </c>
      <c r="F346" s="39">
        <v>5</v>
      </c>
      <c r="G346" s="39" t="s">
        <v>26</v>
      </c>
      <c r="H346" s="39">
        <v>1598</v>
      </c>
      <c r="I346" s="39">
        <v>100</v>
      </c>
      <c r="J346" s="2">
        <v>186028.57</v>
      </c>
      <c r="K346" s="43">
        <v>43417</v>
      </c>
      <c r="L346" s="40" t="s">
        <v>301</v>
      </c>
      <c r="M346" s="155" t="str">
        <f t="shared" si="44"/>
        <v>Hyundai i40 1.6 CRDi 136 ISG 6MT / dizel / 100kW / 136KS / ručni / 6 stupnjeva prijenosa / 5-vrata</v>
      </c>
      <c r="N346" s="92" t="s">
        <v>302</v>
      </c>
      <c r="O346" s="94">
        <f t="shared" si="46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305</v>
      </c>
      <c r="D347" s="122" t="s">
        <v>86</v>
      </c>
      <c r="E347" s="39" t="s">
        <v>87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198490</v>
      </c>
      <c r="K347" s="43">
        <v>43417</v>
      </c>
      <c r="L347" s="40" t="s">
        <v>304</v>
      </c>
      <c r="M347" s="155" t="str">
        <f t="shared" si="44"/>
        <v>Hyundai i40 1.6 CRDi 136 ISG 7DCT / dizel / 100kW / 136KS / 7DCT / 7 stupnjeva automatski / 5-vrata</v>
      </c>
      <c r="N347" s="92" t="s">
        <v>303</v>
      </c>
      <c r="O347" s="94">
        <f t="shared" si="46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306</v>
      </c>
      <c r="D348" s="122" t="s">
        <v>49</v>
      </c>
      <c r="E348" s="21" t="s">
        <v>29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188028.57</v>
      </c>
      <c r="K348" s="43">
        <v>43417</v>
      </c>
      <c r="L348" s="40" t="s">
        <v>301</v>
      </c>
      <c r="M348" s="155" t="str">
        <f t="shared" si="44"/>
        <v>Hyundai i40 1.6 CRDi 136 ISG 6MT / dizel / 100kW / 136KS / ručni / 6 stupnjeva prijenosa / 5-vrata</v>
      </c>
      <c r="N348" s="92" t="s">
        <v>302</v>
      </c>
      <c r="O348" s="94">
        <f t="shared" si="46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306</v>
      </c>
      <c r="D349" s="122" t="s">
        <v>312</v>
      </c>
      <c r="E349" s="39" t="s">
        <v>87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200490</v>
      </c>
      <c r="K349" s="43">
        <v>43417</v>
      </c>
      <c r="L349" s="40" t="s">
        <v>304</v>
      </c>
      <c r="M349" s="155" t="str">
        <f t="shared" si="44"/>
        <v>Hyundai i40 1.6 CRDi 136 ISG 7DCT / dizel / 100kW / 136KS / 7 DCT / 7 stupnjeva automatski / 5-vrata</v>
      </c>
      <c r="N349" s="92" t="s">
        <v>303</v>
      </c>
      <c r="O349" s="94">
        <f t="shared" si="46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x14ac:dyDescent="0.25">
      <c r="A350" s="19" t="s">
        <v>41</v>
      </c>
      <c r="B350" s="119" t="s">
        <v>163</v>
      </c>
      <c r="C350" s="121" t="s">
        <v>307</v>
      </c>
      <c r="D350" s="122" t="s">
        <v>49</v>
      </c>
      <c r="E350" s="21" t="s">
        <v>29</v>
      </c>
      <c r="F350" s="21">
        <v>5</v>
      </c>
      <c r="G350" s="21" t="s">
        <v>26</v>
      </c>
      <c r="H350" s="21">
        <v>1598</v>
      </c>
      <c r="I350" s="21">
        <v>100</v>
      </c>
      <c r="J350" s="2">
        <v>190528.57</v>
      </c>
      <c r="K350" s="43">
        <v>43417</v>
      </c>
      <c r="L350" s="40" t="s">
        <v>301</v>
      </c>
      <c r="M350" s="155" t="str">
        <f t="shared" si="44"/>
        <v>Hyundai i40 1.6 CRDi 136 ISG 6MT / dizel / 100kW / 136KS / ručni / 6 stupnjeva prijenosa / 5-vrata</v>
      </c>
      <c r="N350" s="92" t="s">
        <v>302</v>
      </c>
      <c r="O350" s="94">
        <f t="shared" si="46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163</v>
      </c>
      <c r="C351" s="121" t="s">
        <v>307</v>
      </c>
      <c r="D351" s="122" t="s">
        <v>312</v>
      </c>
      <c r="E351" s="39" t="s">
        <v>87</v>
      </c>
      <c r="F351" s="39">
        <v>5</v>
      </c>
      <c r="G351" s="39" t="s">
        <v>26</v>
      </c>
      <c r="H351" s="39">
        <v>1598</v>
      </c>
      <c r="I351" s="39">
        <v>100</v>
      </c>
      <c r="J351" s="2">
        <v>202990</v>
      </c>
      <c r="K351" s="43">
        <v>43417</v>
      </c>
      <c r="L351" s="40" t="s">
        <v>304</v>
      </c>
      <c r="M351" s="155" t="str">
        <f t="shared" si="44"/>
        <v>Hyundai i40 1.6 CRDi 136 ISG 7DCT / dizel / 100kW / 136KS / 7 DCT / 7 stupnjeva automatski / 5-vrata</v>
      </c>
      <c r="N351" s="92" t="s">
        <v>303</v>
      </c>
      <c r="O351" s="94">
        <f t="shared" si="46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163</v>
      </c>
      <c r="C352" s="121" t="s">
        <v>62</v>
      </c>
      <c r="D352" s="122" t="s">
        <v>49</v>
      </c>
      <c r="E352" s="21" t="s">
        <v>29</v>
      </c>
      <c r="F352" s="39">
        <v>5</v>
      </c>
      <c r="G352" s="39" t="s">
        <v>26</v>
      </c>
      <c r="H352" s="39">
        <v>1598</v>
      </c>
      <c r="I352" s="39">
        <v>100</v>
      </c>
      <c r="J352" s="2">
        <v>195242.86</v>
      </c>
      <c r="K352" s="43">
        <v>43417</v>
      </c>
      <c r="L352" s="40" t="s">
        <v>301</v>
      </c>
      <c r="M352" s="155" t="str">
        <f t="shared" si="44"/>
        <v>Hyundai i40 1.6 CRDi 136 ISG 6MT / dizel / 100kW / 136KS / ručni / 6 stupnjeva prijenosa / 5-vrata</v>
      </c>
      <c r="N352" s="92" t="s">
        <v>302</v>
      </c>
      <c r="O352" s="94">
        <f t="shared" si="46"/>
        <v>136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8" customFormat="1" x14ac:dyDescent="0.25">
      <c r="A353" s="19" t="s">
        <v>41</v>
      </c>
      <c r="B353" s="119" t="s">
        <v>163</v>
      </c>
      <c r="C353" s="121" t="s">
        <v>62</v>
      </c>
      <c r="D353" s="122" t="s">
        <v>312</v>
      </c>
      <c r="E353" s="39" t="s">
        <v>87</v>
      </c>
      <c r="F353" s="39">
        <v>5</v>
      </c>
      <c r="G353" s="39" t="s">
        <v>26</v>
      </c>
      <c r="H353" s="39">
        <v>1598</v>
      </c>
      <c r="I353" s="39">
        <v>100</v>
      </c>
      <c r="J353" s="2">
        <v>207990</v>
      </c>
      <c r="K353" s="43">
        <v>43417</v>
      </c>
      <c r="L353" s="40" t="s">
        <v>304</v>
      </c>
      <c r="M353" s="155" t="str">
        <f t="shared" si="44"/>
        <v>Hyundai i40 1.6 CRDi 136 ISG 7DCT / dizel / 100kW / 136KS / 7 DCT / 7 stupnjeva automatski / 5-vrata</v>
      </c>
      <c r="N353" s="92" t="s">
        <v>303</v>
      </c>
      <c r="O353" s="94">
        <f t="shared" si="46"/>
        <v>136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s="18" customFormat="1" x14ac:dyDescent="0.25">
      <c r="A354" s="19" t="s">
        <v>41</v>
      </c>
      <c r="B354" s="119" t="s">
        <v>163</v>
      </c>
      <c r="C354" s="121" t="s">
        <v>310</v>
      </c>
      <c r="D354" s="122" t="s">
        <v>49</v>
      </c>
      <c r="E354" s="21" t="s">
        <v>29</v>
      </c>
      <c r="F354" s="39">
        <v>5</v>
      </c>
      <c r="G354" s="39" t="s">
        <v>26</v>
      </c>
      <c r="H354" s="39">
        <v>1598</v>
      </c>
      <c r="I354" s="39">
        <v>100</v>
      </c>
      <c r="J354" s="2">
        <v>199742.86</v>
      </c>
      <c r="K354" s="43">
        <v>43417</v>
      </c>
      <c r="L354" s="40" t="s">
        <v>301</v>
      </c>
      <c r="M354" s="155" t="str">
        <f t="shared" si="44"/>
        <v>Hyundai i40 1.6 CRDi 136 ISG 6MT / dizel / 100kW / 136KS / ručni / 6 stupnjeva prijenosa / 5-vrata</v>
      </c>
      <c r="N354" s="92" t="s">
        <v>302</v>
      </c>
      <c r="O354" s="94">
        <f t="shared" si="46"/>
        <v>136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/>
      <c r="AE354" s="29"/>
      <c r="AF354" s="30"/>
      <c r="AG354" s="30"/>
      <c r="AH354" s="29"/>
      <c r="AI354" s="30"/>
      <c r="AJ354" s="80"/>
    </row>
    <row r="355" spans="1:36" s="18" customFormat="1" x14ac:dyDescent="0.25">
      <c r="A355" s="19" t="s">
        <v>41</v>
      </c>
      <c r="B355" s="119" t="s">
        <v>163</v>
      </c>
      <c r="C355" s="121" t="s">
        <v>310</v>
      </c>
      <c r="D355" s="122" t="s">
        <v>312</v>
      </c>
      <c r="E355" s="39" t="s">
        <v>87</v>
      </c>
      <c r="F355" s="39">
        <v>5</v>
      </c>
      <c r="G355" s="39" t="s">
        <v>26</v>
      </c>
      <c r="H355" s="39">
        <v>1598</v>
      </c>
      <c r="I355" s="39">
        <v>100</v>
      </c>
      <c r="J355" s="2">
        <v>212490</v>
      </c>
      <c r="K355" s="43">
        <v>43417</v>
      </c>
      <c r="L355" s="40" t="s">
        <v>304</v>
      </c>
      <c r="M355" s="155" t="str">
        <f t="shared" si="44"/>
        <v>Hyundai i40 1.6 CRDi 136 ISG 7DCT / dizel / 100kW / 136KS / 7 DCT / 7 stupnjeva automatski / 5-vrata</v>
      </c>
      <c r="N355" s="92" t="s">
        <v>303</v>
      </c>
      <c r="O355" s="94">
        <f t="shared" si="46"/>
        <v>136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/>
      <c r="AE355" s="29"/>
      <c r="AF355" s="30"/>
      <c r="AG355" s="30"/>
      <c r="AH355" s="29"/>
      <c r="AI355" s="30"/>
      <c r="AJ355" s="80"/>
    </row>
    <row r="356" spans="1:36" s="18" customFormat="1" x14ac:dyDescent="0.25">
      <c r="A356" s="19" t="s">
        <v>41</v>
      </c>
      <c r="B356" s="119" t="s">
        <v>163</v>
      </c>
      <c r="C356" s="121" t="s">
        <v>309</v>
      </c>
      <c r="D356" s="122" t="s">
        <v>49</v>
      </c>
      <c r="E356" s="21" t="s">
        <v>29</v>
      </c>
      <c r="F356" s="39">
        <v>5</v>
      </c>
      <c r="G356" s="39" t="s">
        <v>26</v>
      </c>
      <c r="H356" s="39">
        <v>1598</v>
      </c>
      <c r="I356" s="39">
        <v>100</v>
      </c>
      <c r="J356" s="2">
        <v>199742.86</v>
      </c>
      <c r="K356" s="43">
        <v>43417</v>
      </c>
      <c r="L356" s="40" t="s">
        <v>301</v>
      </c>
      <c r="M356" s="155" t="str">
        <f t="shared" si="44"/>
        <v>Hyundai i40 1.6 CRDi 136 ISG 6MT / dizel / 100kW / 136KS / ručni / 6 stupnjeva prijenosa / 5-vrata</v>
      </c>
      <c r="N356" s="92" t="s">
        <v>302</v>
      </c>
      <c r="O356" s="94">
        <f t="shared" si="46"/>
        <v>136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/>
      <c r="AE356" s="29"/>
      <c r="AF356" s="30"/>
      <c r="AG356" s="30"/>
      <c r="AH356" s="29"/>
      <c r="AI356" s="30"/>
      <c r="AJ356" s="80"/>
    </row>
    <row r="357" spans="1:36" s="18" customFormat="1" ht="15.75" thickBot="1" x14ac:dyDescent="0.3">
      <c r="A357" s="19" t="s">
        <v>41</v>
      </c>
      <c r="B357" s="119" t="s">
        <v>163</v>
      </c>
      <c r="C357" s="121" t="s">
        <v>309</v>
      </c>
      <c r="D357" s="122" t="s">
        <v>312</v>
      </c>
      <c r="E357" s="39" t="s">
        <v>87</v>
      </c>
      <c r="F357" s="39">
        <v>5</v>
      </c>
      <c r="G357" s="39" t="s">
        <v>26</v>
      </c>
      <c r="H357" s="39">
        <v>1598</v>
      </c>
      <c r="I357" s="39">
        <v>100</v>
      </c>
      <c r="J357" s="2">
        <v>212490</v>
      </c>
      <c r="K357" s="43">
        <v>43417</v>
      </c>
      <c r="L357" s="40" t="s">
        <v>304</v>
      </c>
      <c r="M357" s="155" t="str">
        <f t="shared" si="44"/>
        <v>Hyundai i40 1.6 CRDi 136 ISG 7DCT / dizel / 100kW / 136KS / 7 DCT / 7 stupnjeva automatski / 5-vrata</v>
      </c>
      <c r="N357" s="92" t="s">
        <v>303</v>
      </c>
      <c r="O357" s="94">
        <f t="shared" si="46"/>
        <v>136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/>
      <c r="AE357" s="29"/>
      <c r="AF357" s="30"/>
      <c r="AG357" s="30"/>
      <c r="AH357" s="29"/>
      <c r="AI357" s="30"/>
      <c r="AJ357" s="80"/>
    </row>
    <row r="358" spans="1:36" x14ac:dyDescent="0.25">
      <c r="A358" s="12" t="s">
        <v>41</v>
      </c>
      <c r="B358" s="45" t="s">
        <v>164</v>
      </c>
      <c r="C358" s="45" t="s">
        <v>61</v>
      </c>
      <c r="D358" s="15" t="s">
        <v>94</v>
      </c>
      <c r="E358" s="15" t="s">
        <v>50</v>
      </c>
      <c r="F358" s="15">
        <v>5</v>
      </c>
      <c r="G358" s="15" t="s">
        <v>95</v>
      </c>
      <c r="H358" s="15">
        <v>0</v>
      </c>
      <c r="I358" s="15">
        <v>88</v>
      </c>
      <c r="J358" s="4">
        <v>269990.00000002625</v>
      </c>
      <c r="K358" s="46">
        <v>42826</v>
      </c>
      <c r="L358" s="17">
        <v>0</v>
      </c>
      <c r="M358" s="75" t="str">
        <f t="shared" si="14"/>
        <v>Hyundai Ioniq EV / electric / 88kW / 120KS / 1-brzinski reduktor s diferencijalom / automatski / 5-vrata</v>
      </c>
      <c r="N358" s="102" t="s">
        <v>96</v>
      </c>
      <c r="O358" s="96">
        <f t="shared" si="15"/>
        <v>120</v>
      </c>
      <c r="P358" s="25"/>
      <c r="Q358" s="26"/>
      <c r="R358" s="26"/>
      <c r="S358" s="27"/>
      <c r="T358" s="27"/>
      <c r="U358" s="27"/>
      <c r="V358" s="27"/>
      <c r="W358" s="27"/>
      <c r="X358" s="27"/>
      <c r="Y358" s="26"/>
      <c r="Z358" s="27"/>
      <c r="AA358" s="27"/>
      <c r="AB358" s="27"/>
      <c r="AC358" s="27"/>
      <c r="AD358" s="26" t="s">
        <v>27</v>
      </c>
      <c r="AE358" s="29"/>
      <c r="AF358" s="30"/>
      <c r="AG358" s="30"/>
      <c r="AH358" s="29"/>
      <c r="AI358" s="30"/>
      <c r="AJ358" s="30"/>
    </row>
    <row r="359" spans="1:36" x14ac:dyDescent="0.25">
      <c r="A359" s="19" t="s">
        <v>41</v>
      </c>
      <c r="B359" s="24" t="s">
        <v>164</v>
      </c>
      <c r="C359" s="24" t="s">
        <v>62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279990.00000001927</v>
      </c>
      <c r="K359" s="43">
        <v>42826</v>
      </c>
      <c r="L359" s="23">
        <v>0</v>
      </c>
      <c r="M359" s="72" t="str">
        <f t="shared" si="14"/>
        <v>Hyundai Ioniq EV / electric / 88kW / 120KS / 1-brzinski reduktor s diferencijalom / automatski / 5-vrata</v>
      </c>
      <c r="N359" s="92" t="s">
        <v>96</v>
      </c>
      <c r="O359" s="97">
        <f t="shared" si="15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x14ac:dyDescent="0.25">
      <c r="A360" s="19" t="s">
        <v>41</v>
      </c>
      <c r="B360" s="24" t="s">
        <v>164</v>
      </c>
      <c r="C360" s="24" t="s">
        <v>92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285990.00000001548</v>
      </c>
      <c r="K360" s="43">
        <v>42826</v>
      </c>
      <c r="L360" s="23">
        <v>0</v>
      </c>
      <c r="M360" s="72" t="str">
        <f t="shared" si="14"/>
        <v>Hyundai Ioniq EV / electric / 88kW / 120KS / 1-brzinski reduktor s diferencijalom / automatski / 5-vrata</v>
      </c>
      <c r="N360" s="92" t="s">
        <v>96</v>
      </c>
      <c r="O360" s="97">
        <f t="shared" si="15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19" t="s">
        <v>41</v>
      </c>
      <c r="B361" s="24" t="s">
        <v>164</v>
      </c>
      <c r="C361" s="24" t="s">
        <v>45</v>
      </c>
      <c r="D361" s="21" t="s">
        <v>94</v>
      </c>
      <c r="E361" s="21" t="s">
        <v>50</v>
      </c>
      <c r="F361" s="21">
        <v>5</v>
      </c>
      <c r="G361" s="21" t="s">
        <v>95</v>
      </c>
      <c r="H361" s="21">
        <v>0</v>
      </c>
      <c r="I361" s="21">
        <v>88</v>
      </c>
      <c r="J361" s="1">
        <v>296990.00000001298</v>
      </c>
      <c r="K361" s="43">
        <v>42826</v>
      </c>
      <c r="L361" s="23">
        <v>0</v>
      </c>
      <c r="M361" s="72" t="str">
        <f t="shared" si="14"/>
        <v>Hyundai Ioniq EV / electric / 88kW / 120KS / 1-brzinski reduktor s diferencijalom / automatski / 5-vrata</v>
      </c>
      <c r="N361" s="92" t="s">
        <v>96</v>
      </c>
      <c r="O361" s="97">
        <f t="shared" si="15"/>
        <v>120</v>
      </c>
      <c r="P361" s="25"/>
      <c r="Q361" s="26"/>
      <c r="R361" s="26"/>
      <c r="S361" s="27"/>
      <c r="T361" s="27"/>
      <c r="U361" s="27"/>
      <c r="V361" s="27"/>
      <c r="W361" s="27"/>
      <c r="X361" s="27"/>
      <c r="Y361" s="26"/>
      <c r="Z361" s="27"/>
      <c r="AA361" s="27"/>
      <c r="AB361" s="27"/>
      <c r="AC361" s="27"/>
      <c r="AD361" s="26" t="s">
        <v>27</v>
      </c>
      <c r="AE361" s="29"/>
      <c r="AF361" s="30"/>
      <c r="AG361" s="30"/>
      <c r="AH361" s="29"/>
      <c r="AI361" s="30"/>
      <c r="AJ361" s="30"/>
    </row>
    <row r="362" spans="1:36" x14ac:dyDescent="0.25">
      <c r="A362" s="19" t="s">
        <v>41</v>
      </c>
      <c r="B362" s="24" t="s">
        <v>164</v>
      </c>
      <c r="C362" s="24" t="s">
        <v>93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302990.00000001036</v>
      </c>
      <c r="K362" s="43">
        <v>42826</v>
      </c>
      <c r="L362" s="23">
        <v>0</v>
      </c>
      <c r="M362" s="72" t="str">
        <f t="shared" si="14"/>
        <v>Hyundai Ioniq EV / electric / 88kW / 120KS / 1-brzinski reduktor s diferencijalom / automatski / 5-vrata</v>
      </c>
      <c r="N362" s="92" t="s">
        <v>96</v>
      </c>
      <c r="O362" s="97">
        <f t="shared" si="15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9" t="s">
        <v>41</v>
      </c>
      <c r="B363" s="24" t="s">
        <v>164</v>
      </c>
      <c r="C363" s="24" t="s">
        <v>75</v>
      </c>
      <c r="D363" s="21" t="s">
        <v>94</v>
      </c>
      <c r="E363" s="21" t="s">
        <v>50</v>
      </c>
      <c r="F363" s="21">
        <v>5</v>
      </c>
      <c r="G363" s="21" t="s">
        <v>95</v>
      </c>
      <c r="H363" s="21">
        <v>0</v>
      </c>
      <c r="I363" s="21">
        <v>88</v>
      </c>
      <c r="J363" s="1">
        <v>293990.00014902698</v>
      </c>
      <c r="K363" s="43">
        <v>42826</v>
      </c>
      <c r="L363" s="23">
        <v>0</v>
      </c>
      <c r="M363" s="72" t="str">
        <f t="shared" si="14"/>
        <v>Hyundai Ioniq EV / electric / 88kW / 120KS / 1-brzinski reduktor s diferencijalom / automatski / 5-vrata</v>
      </c>
      <c r="N363" s="92" t="s">
        <v>96</v>
      </c>
      <c r="O363" s="97">
        <f t="shared" si="15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s="129" customFormat="1" x14ac:dyDescent="0.25">
      <c r="A364" s="19" t="s">
        <v>41</v>
      </c>
      <c r="B364" s="24" t="s">
        <v>164</v>
      </c>
      <c r="C364" s="24" t="s">
        <v>73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">
        <v>267989.9998761008</v>
      </c>
      <c r="K364" s="43">
        <v>42947</v>
      </c>
      <c r="L364" s="23">
        <v>0</v>
      </c>
      <c r="M364" s="72" t="str">
        <f t="shared" si="14"/>
        <v>Hyundai Ioniq EV / electric / 88kW / 120KS / 1-brzinski reduktor s diferencijalom / automatski / 5-vrata</v>
      </c>
      <c r="N364" s="92" t="s">
        <v>96</v>
      </c>
      <c r="O364" s="97">
        <f t="shared" si="15"/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37" t="s">
        <v>41</v>
      </c>
      <c r="B365" s="38" t="s">
        <v>164</v>
      </c>
      <c r="C365" s="38" t="s">
        <v>61</v>
      </c>
      <c r="D365" s="39" t="s">
        <v>94</v>
      </c>
      <c r="E365" s="39" t="s">
        <v>50</v>
      </c>
      <c r="F365" s="39">
        <v>5</v>
      </c>
      <c r="G365" s="39" t="s">
        <v>95</v>
      </c>
      <c r="H365" s="39">
        <v>0</v>
      </c>
      <c r="I365" s="39">
        <v>88</v>
      </c>
      <c r="J365" s="2">
        <v>271990.00000016676</v>
      </c>
      <c r="K365" s="41">
        <v>43138</v>
      </c>
      <c r="L365" s="40">
        <v>0</v>
      </c>
      <c r="M365" s="73" t="str">
        <f t="shared" ref="M365:M381" si="47">N365&amp;" / "&amp;G365&amp;" / "&amp;I365&amp;"kW"&amp;" / "&amp;O365&amp;"KS"&amp;" / "&amp;D365&amp;" / "&amp;E365&amp;" / "&amp;F365&amp;"-vrata"</f>
        <v>Hyundai Ioniq EV / electric / 88kW / 120KS / 1-brzinski reduktor s diferencijalom / automatski / 5-vrata</v>
      </c>
      <c r="N365" s="105" t="s">
        <v>96</v>
      </c>
      <c r="O365" s="106">
        <f t="shared" ref="O365:O370" si="48">ROUND(I365*1.36,0)</f>
        <v>120</v>
      </c>
      <c r="P365" s="124"/>
      <c r="Q365" s="125"/>
      <c r="R365" s="125"/>
      <c r="S365" s="126"/>
      <c r="T365" s="126"/>
      <c r="U365" s="126"/>
      <c r="V365" s="126"/>
      <c r="W365" s="126"/>
      <c r="X365" s="126"/>
      <c r="Y365" s="125"/>
      <c r="Z365" s="126"/>
      <c r="AA365" s="126"/>
      <c r="AB365" s="126"/>
      <c r="AC365" s="126"/>
      <c r="AD365" s="125" t="s">
        <v>27</v>
      </c>
      <c r="AE365" s="127"/>
      <c r="AF365" s="128"/>
      <c r="AG365" s="128"/>
      <c r="AH365" s="127"/>
      <c r="AI365" s="128"/>
      <c r="AJ365" s="128"/>
    </row>
    <row r="366" spans="1:36" x14ac:dyDescent="0.25">
      <c r="A366" s="19" t="s">
        <v>41</v>
      </c>
      <c r="B366" s="24" t="s">
        <v>164</v>
      </c>
      <c r="C366" s="24" t="s">
        <v>62</v>
      </c>
      <c r="D366" s="21" t="s">
        <v>94</v>
      </c>
      <c r="E366" s="21" t="s">
        <v>50</v>
      </c>
      <c r="F366" s="21">
        <v>5</v>
      </c>
      <c r="G366" s="21" t="s">
        <v>95</v>
      </c>
      <c r="H366" s="21">
        <v>0</v>
      </c>
      <c r="I366" s="21">
        <v>88</v>
      </c>
      <c r="J366" s="1">
        <v>281990.00000346376</v>
      </c>
      <c r="K366" s="41">
        <v>43138</v>
      </c>
      <c r="L366" s="23">
        <v>0</v>
      </c>
      <c r="M366" s="72" t="str">
        <f t="shared" si="47"/>
        <v>Hyundai Ioniq EV / electric / 88kW / 120KS / 1-brzinski reduktor s diferencijalom / automatski / 5-vrata</v>
      </c>
      <c r="N366" s="92" t="s">
        <v>96</v>
      </c>
      <c r="O366" s="97">
        <f t="shared" si="48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92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">
        <v>287990.00000858936</v>
      </c>
      <c r="K367" s="41">
        <v>43138</v>
      </c>
      <c r="L367" s="23">
        <v>0</v>
      </c>
      <c r="M367" s="72" t="str">
        <f t="shared" si="47"/>
        <v>Hyundai Ioniq EV / electric / 88kW / 120KS / 1-brzinski reduktor s diferencijalom / automatski / 5-vrata</v>
      </c>
      <c r="N367" s="92" t="s">
        <v>96</v>
      </c>
      <c r="O367" s="97">
        <f t="shared" si="48"/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19" t="s">
        <v>41</v>
      </c>
      <c r="B368" s="24" t="s">
        <v>164</v>
      </c>
      <c r="C368" s="24" t="s">
        <v>45</v>
      </c>
      <c r="D368" s="21" t="s">
        <v>94</v>
      </c>
      <c r="E368" s="21" t="s">
        <v>50</v>
      </c>
      <c r="F368" s="21">
        <v>5</v>
      </c>
      <c r="G368" s="21" t="s">
        <v>95</v>
      </c>
      <c r="H368" s="21">
        <v>0</v>
      </c>
      <c r="I368" s="21">
        <v>88</v>
      </c>
      <c r="J368" s="1">
        <v>298990.00001253793</v>
      </c>
      <c r="K368" s="41">
        <v>43138</v>
      </c>
      <c r="L368" s="23">
        <v>0</v>
      </c>
      <c r="M368" s="72" t="str">
        <f t="shared" si="47"/>
        <v>Hyundai Ioniq EV / electric / 88kW / 120KS / 1-brzinski reduktor s diferencijalom / automatski / 5-vrata</v>
      </c>
      <c r="N368" s="92" t="s">
        <v>96</v>
      </c>
      <c r="O368" s="97">
        <f t="shared" si="48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93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">
        <v>304990.0000211898</v>
      </c>
      <c r="K369" s="41">
        <v>43138</v>
      </c>
      <c r="L369" s="23">
        <v>0</v>
      </c>
      <c r="M369" s="72" t="str">
        <f t="shared" si="47"/>
        <v>Hyundai Ioniq EV / electric / 88kW / 120KS / 1-brzinski reduktor s diferencijalom / automatski / 5-vrata</v>
      </c>
      <c r="N369" s="92" t="s">
        <v>96</v>
      </c>
      <c r="O369" s="97">
        <f t="shared" si="48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09" t="s">
        <v>41</v>
      </c>
      <c r="B370" s="110" t="s">
        <v>164</v>
      </c>
      <c r="C370" s="110" t="s">
        <v>73</v>
      </c>
      <c r="D370" s="111" t="s">
        <v>94</v>
      </c>
      <c r="E370" s="111" t="s">
        <v>50</v>
      </c>
      <c r="F370" s="111">
        <v>5</v>
      </c>
      <c r="G370" s="111" t="s">
        <v>95</v>
      </c>
      <c r="H370" s="111">
        <v>0</v>
      </c>
      <c r="I370" s="111">
        <v>88</v>
      </c>
      <c r="J370" s="112">
        <v>269990.00000003673</v>
      </c>
      <c r="K370" s="113">
        <v>43138</v>
      </c>
      <c r="L370" s="114">
        <v>0</v>
      </c>
      <c r="M370" s="115" t="str">
        <f t="shared" si="47"/>
        <v>Hyundai Ioniq EV / electric / 88kW / 120KS / 1-brzinski reduktor s diferencijalom / automatski / 5-vrata</v>
      </c>
      <c r="N370" s="116" t="s">
        <v>96</v>
      </c>
      <c r="O370" s="117">
        <f t="shared" si="48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164</v>
      </c>
      <c r="C371" s="24" t="s">
        <v>73</v>
      </c>
      <c r="D371" s="21" t="s">
        <v>94</v>
      </c>
      <c r="E371" s="21" t="s">
        <v>50</v>
      </c>
      <c r="F371" s="21">
        <v>5</v>
      </c>
      <c r="G371" s="21" t="s">
        <v>95</v>
      </c>
      <c r="H371" s="21">
        <v>0</v>
      </c>
      <c r="I371" s="21">
        <v>88</v>
      </c>
      <c r="J371" s="112">
        <v>271990</v>
      </c>
      <c r="K371" s="43">
        <v>43216</v>
      </c>
      <c r="L371" s="114">
        <v>0</v>
      </c>
      <c r="M371" s="115" t="str">
        <f t="shared" si="47"/>
        <v>Hyundai Ioniq EV / electric / 88kW / 120KS / 1-brzinski reduktor s diferencijalom / automatski / 5-vrata</v>
      </c>
      <c r="N371" s="116" t="s">
        <v>96</v>
      </c>
      <c r="O371" s="117">
        <f t="shared" ref="O371:O381" si="49">ROUND(I371*1.36,0)</f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37" t="s">
        <v>41</v>
      </c>
      <c r="B372" s="38" t="s">
        <v>164</v>
      </c>
      <c r="C372" s="38" t="s">
        <v>61</v>
      </c>
      <c r="D372" s="39" t="s">
        <v>94</v>
      </c>
      <c r="E372" s="39" t="s">
        <v>50</v>
      </c>
      <c r="F372" s="39">
        <v>5</v>
      </c>
      <c r="G372" s="39" t="s">
        <v>95</v>
      </c>
      <c r="H372" s="39">
        <v>0</v>
      </c>
      <c r="I372" s="39">
        <v>88</v>
      </c>
      <c r="J372" s="112">
        <v>273990</v>
      </c>
      <c r="K372" s="43">
        <v>43216</v>
      </c>
      <c r="L372" s="114">
        <v>0</v>
      </c>
      <c r="M372" s="115" t="str">
        <f t="shared" si="47"/>
        <v>Hyundai Ioniq EV / electric / 88kW / 120KS / 1-brzinski reduktor s diferencijalom / automatski / 5-vrata</v>
      </c>
      <c r="N372" s="116" t="s">
        <v>96</v>
      </c>
      <c r="O372" s="117">
        <f t="shared" si="49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164</v>
      </c>
      <c r="C373" s="24" t="s">
        <v>62</v>
      </c>
      <c r="D373" s="21" t="s">
        <v>94</v>
      </c>
      <c r="E373" s="21" t="s">
        <v>50</v>
      </c>
      <c r="F373" s="21">
        <v>5</v>
      </c>
      <c r="G373" s="21" t="s">
        <v>95</v>
      </c>
      <c r="H373" s="21">
        <v>0</v>
      </c>
      <c r="I373" s="21">
        <v>88</v>
      </c>
      <c r="J373" s="112">
        <v>283990</v>
      </c>
      <c r="K373" s="43">
        <v>43216</v>
      </c>
      <c r="L373" s="114">
        <v>0</v>
      </c>
      <c r="M373" s="115" t="str">
        <f t="shared" si="47"/>
        <v>Hyundai Ioniq EV / electric / 88kW / 120KS / 1-brzinski reduktor s diferencijalom / automatski / 5-vrata</v>
      </c>
      <c r="N373" s="116" t="s">
        <v>96</v>
      </c>
      <c r="O373" s="117">
        <f t="shared" si="49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164</v>
      </c>
      <c r="C374" s="24" t="s">
        <v>92</v>
      </c>
      <c r="D374" s="21" t="s">
        <v>94</v>
      </c>
      <c r="E374" s="21" t="s">
        <v>50</v>
      </c>
      <c r="F374" s="21">
        <v>5</v>
      </c>
      <c r="G374" s="21" t="s">
        <v>95</v>
      </c>
      <c r="H374" s="21">
        <v>0</v>
      </c>
      <c r="I374" s="21">
        <v>88</v>
      </c>
      <c r="J374" s="112">
        <v>289990</v>
      </c>
      <c r="K374" s="43">
        <v>43216</v>
      </c>
      <c r="L374" s="114">
        <v>0</v>
      </c>
      <c r="M374" s="115" t="str">
        <f t="shared" si="47"/>
        <v>Hyundai Ioniq EV / electric / 88kW / 120KS / 1-brzinski reduktor s diferencijalom / automatski / 5-vrata</v>
      </c>
      <c r="N374" s="116" t="s">
        <v>96</v>
      </c>
      <c r="O374" s="117">
        <f t="shared" si="49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164</v>
      </c>
      <c r="C375" s="24" t="s">
        <v>45</v>
      </c>
      <c r="D375" s="21" t="s">
        <v>94</v>
      </c>
      <c r="E375" s="21" t="s">
        <v>50</v>
      </c>
      <c r="F375" s="21">
        <v>5</v>
      </c>
      <c r="G375" s="21" t="s">
        <v>95</v>
      </c>
      <c r="H375" s="21">
        <v>0</v>
      </c>
      <c r="I375" s="21">
        <v>88</v>
      </c>
      <c r="J375" s="112">
        <v>300990</v>
      </c>
      <c r="K375" s="43">
        <v>43216</v>
      </c>
      <c r="L375" s="114">
        <v>0</v>
      </c>
      <c r="M375" s="115" t="str">
        <f t="shared" si="47"/>
        <v>Hyundai Ioniq EV / electric / 88kW / 120KS / 1-brzinski reduktor s diferencijalom / automatski / 5-vrata</v>
      </c>
      <c r="N375" s="116" t="s">
        <v>96</v>
      </c>
      <c r="O375" s="117">
        <f t="shared" si="49"/>
        <v>120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164</v>
      </c>
      <c r="C376" s="24" t="s">
        <v>93</v>
      </c>
      <c r="D376" s="21" t="s">
        <v>94</v>
      </c>
      <c r="E376" s="21" t="s">
        <v>50</v>
      </c>
      <c r="F376" s="21">
        <v>5</v>
      </c>
      <c r="G376" s="21" t="s">
        <v>95</v>
      </c>
      <c r="H376" s="21">
        <v>0</v>
      </c>
      <c r="I376" s="21">
        <v>88</v>
      </c>
      <c r="J376" s="112">
        <v>306990</v>
      </c>
      <c r="K376" s="150">
        <v>43216</v>
      </c>
      <c r="L376" s="114">
        <v>0</v>
      </c>
      <c r="M376" s="115" t="str">
        <f t="shared" si="47"/>
        <v>Hyundai Ioniq EV / electric / 88kW / 120KS / 1-brzinski reduktor s diferencijalom / automatski / 5-vrata</v>
      </c>
      <c r="N376" s="116" t="s">
        <v>96</v>
      </c>
      <c r="O376" s="168">
        <f t="shared" si="49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37" t="s">
        <v>41</v>
      </c>
      <c r="B377" s="38" t="s">
        <v>164</v>
      </c>
      <c r="C377" s="38" t="s">
        <v>61</v>
      </c>
      <c r="D377" s="39" t="s">
        <v>94</v>
      </c>
      <c r="E377" s="39" t="s">
        <v>50</v>
      </c>
      <c r="F377" s="39">
        <v>5</v>
      </c>
      <c r="G377" s="39" t="s">
        <v>95</v>
      </c>
      <c r="H377" s="39">
        <v>0</v>
      </c>
      <c r="I377" s="39">
        <v>88</v>
      </c>
      <c r="J377" s="1">
        <v>276989.99995293684</v>
      </c>
      <c r="K377" s="43">
        <v>43466</v>
      </c>
      <c r="L377" s="23">
        <v>0</v>
      </c>
      <c r="M377" s="115" t="str">
        <f t="shared" si="47"/>
        <v>Hyundai Ioniq EV / electric / 88kW / 120KS / 1-brzinski reduktor s diferencijalom / automatski / 5-vrata</v>
      </c>
      <c r="N377" s="92" t="s">
        <v>96</v>
      </c>
      <c r="O377" s="168">
        <f t="shared" si="49"/>
        <v>120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/>
      <c r="AE377" s="29"/>
      <c r="AF377" s="30"/>
      <c r="AG377" s="30"/>
      <c r="AH377" s="29"/>
      <c r="AI377" s="30"/>
      <c r="AJ377" s="30"/>
    </row>
    <row r="378" spans="1:36" x14ac:dyDescent="0.25">
      <c r="A378" s="37" t="s">
        <v>41</v>
      </c>
      <c r="B378" s="38" t="s">
        <v>164</v>
      </c>
      <c r="C378" s="38" t="s">
        <v>62</v>
      </c>
      <c r="D378" s="39" t="s">
        <v>94</v>
      </c>
      <c r="E378" s="39" t="s">
        <v>50</v>
      </c>
      <c r="F378" s="39">
        <v>5</v>
      </c>
      <c r="G378" s="39" t="s">
        <v>95</v>
      </c>
      <c r="H378" s="39">
        <v>0</v>
      </c>
      <c r="I378" s="39">
        <v>88</v>
      </c>
      <c r="J378" s="1">
        <v>286989.99990600458</v>
      </c>
      <c r="K378" s="43">
        <v>43466</v>
      </c>
      <c r="L378" s="23">
        <v>0</v>
      </c>
      <c r="M378" s="115" t="str">
        <f t="shared" si="47"/>
        <v>Hyundai Ioniq EV / electric / 88kW / 120KS / 1-brzinski reduktor s diferencijalom / automatski / 5-vrata</v>
      </c>
      <c r="N378" s="92" t="s">
        <v>96</v>
      </c>
      <c r="O378" s="168">
        <f t="shared" si="49"/>
        <v>120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/>
      <c r="AE378" s="29"/>
      <c r="AF378" s="30"/>
      <c r="AG378" s="30"/>
      <c r="AH378" s="29"/>
      <c r="AI378" s="30"/>
      <c r="AJ378" s="30"/>
    </row>
    <row r="379" spans="1:36" x14ac:dyDescent="0.25">
      <c r="A379" s="37" t="s">
        <v>41</v>
      </c>
      <c r="B379" s="38" t="s">
        <v>164</v>
      </c>
      <c r="C379" s="38" t="s">
        <v>92</v>
      </c>
      <c r="D379" s="39" t="s">
        <v>94</v>
      </c>
      <c r="E379" s="39" t="s">
        <v>50</v>
      </c>
      <c r="F379" s="39">
        <v>5</v>
      </c>
      <c r="G379" s="39" t="s">
        <v>95</v>
      </c>
      <c r="H379" s="39">
        <v>0</v>
      </c>
      <c r="I379" s="39">
        <v>88</v>
      </c>
      <c r="J379" s="1">
        <v>292989.99986101483</v>
      </c>
      <c r="K379" s="43">
        <v>43466</v>
      </c>
      <c r="L379" s="23">
        <v>0</v>
      </c>
      <c r="M379" s="115" t="str">
        <f t="shared" si="47"/>
        <v>Hyundai Ioniq EV / electric / 88kW / 120KS / 1-brzinski reduktor s diferencijalom / automatski / 5-vrata</v>
      </c>
      <c r="N379" s="92" t="s">
        <v>96</v>
      </c>
      <c r="O379" s="168">
        <f t="shared" si="49"/>
        <v>120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/>
      <c r="AE379" s="29"/>
      <c r="AF379" s="30"/>
      <c r="AG379" s="30"/>
      <c r="AH379" s="29"/>
      <c r="AI379" s="30"/>
      <c r="AJ379" s="30"/>
    </row>
    <row r="380" spans="1:36" x14ac:dyDescent="0.25">
      <c r="A380" s="37" t="s">
        <v>41</v>
      </c>
      <c r="B380" s="38" t="s">
        <v>164</v>
      </c>
      <c r="C380" s="38" t="s">
        <v>45</v>
      </c>
      <c r="D380" s="39" t="s">
        <v>94</v>
      </c>
      <c r="E380" s="39" t="s">
        <v>50</v>
      </c>
      <c r="F380" s="39">
        <v>5</v>
      </c>
      <c r="G380" s="39" t="s">
        <v>95</v>
      </c>
      <c r="H380" s="39">
        <v>0</v>
      </c>
      <c r="I380" s="39">
        <v>88</v>
      </c>
      <c r="J380" s="1">
        <v>303989.99988772796</v>
      </c>
      <c r="K380" s="43">
        <v>43466</v>
      </c>
      <c r="L380" s="23">
        <v>0</v>
      </c>
      <c r="M380" s="115" t="str">
        <f t="shared" si="47"/>
        <v>Hyundai Ioniq EV / electric / 88kW / 120KS / 1-brzinski reduktor s diferencijalom / automatski / 5-vrata</v>
      </c>
      <c r="N380" s="92" t="s">
        <v>96</v>
      </c>
      <c r="O380" s="168">
        <f t="shared" si="49"/>
        <v>120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/>
      <c r="AE380" s="29"/>
      <c r="AF380" s="30"/>
      <c r="AG380" s="30"/>
      <c r="AH380" s="29"/>
      <c r="AI380" s="30"/>
      <c r="AJ380" s="30"/>
    </row>
    <row r="381" spans="1:36" ht="15.75" thickBot="1" x14ac:dyDescent="0.3">
      <c r="A381" s="191" t="s">
        <v>41</v>
      </c>
      <c r="B381" s="192" t="s">
        <v>164</v>
      </c>
      <c r="C381" s="192" t="s">
        <v>93</v>
      </c>
      <c r="D381" s="193" t="s">
        <v>94</v>
      </c>
      <c r="E381" s="193" t="s">
        <v>50</v>
      </c>
      <c r="F381" s="193">
        <v>5</v>
      </c>
      <c r="G381" s="193" t="s">
        <v>95</v>
      </c>
      <c r="H381" s="193">
        <v>0</v>
      </c>
      <c r="I381" s="193">
        <v>88</v>
      </c>
      <c r="J381" s="3">
        <v>309989.99984409759</v>
      </c>
      <c r="K381" s="42">
        <v>43466</v>
      </c>
      <c r="L381" s="36">
        <v>0</v>
      </c>
      <c r="M381" s="148" t="str">
        <f t="shared" si="47"/>
        <v>Hyundai Ioniq EV / electric / 88kW / 120KS / 1-brzinski reduktor s diferencijalom / automatski / 5-vrata</v>
      </c>
      <c r="N381" s="103" t="s">
        <v>96</v>
      </c>
      <c r="O381" s="95">
        <f t="shared" si="49"/>
        <v>120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/>
      <c r="AE381" s="29"/>
      <c r="AF381" s="30"/>
      <c r="AG381" s="30"/>
      <c r="AH381" s="29"/>
      <c r="AI381" s="30"/>
      <c r="AJ381" s="30"/>
    </row>
    <row r="382" spans="1:36" x14ac:dyDescent="0.25">
      <c r="A382" s="12" t="s">
        <v>41</v>
      </c>
      <c r="B382" s="45" t="s">
        <v>165</v>
      </c>
      <c r="C382" s="45" t="s">
        <v>61</v>
      </c>
      <c r="D382" s="15" t="s">
        <v>97</v>
      </c>
      <c r="E382" s="15" t="s">
        <v>98</v>
      </c>
      <c r="F382" s="15">
        <v>5</v>
      </c>
      <c r="G382" s="15" t="s">
        <v>99</v>
      </c>
      <c r="H382" s="15">
        <v>1580</v>
      </c>
      <c r="I382" s="15">
        <v>77.2</v>
      </c>
      <c r="J382" s="2">
        <v>192072.11538478799</v>
      </c>
      <c r="K382" s="41">
        <v>42826</v>
      </c>
      <c r="L382" s="40">
        <v>79</v>
      </c>
      <c r="M382" s="73" t="str">
        <f t="shared" si="14"/>
        <v>Hyundai Ioniq 1.6 GDI 6DCT hibrid / hibrid / 77,2kW / 105KS / 6DCT / 6 stupnjeva automatski / 5-vrata</v>
      </c>
      <c r="N382" s="105" t="s">
        <v>100</v>
      </c>
      <c r="O382" s="106">
        <f t="shared" si="1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9" t="s">
        <v>41</v>
      </c>
      <c r="B383" s="24" t="s">
        <v>165</v>
      </c>
      <c r="C383" s="24" t="s">
        <v>62</v>
      </c>
      <c r="D383" s="21" t="s">
        <v>97</v>
      </c>
      <c r="E383" s="21" t="s">
        <v>98</v>
      </c>
      <c r="F383" s="21">
        <v>5</v>
      </c>
      <c r="G383" s="21" t="s">
        <v>99</v>
      </c>
      <c r="H383" s="21">
        <v>1580</v>
      </c>
      <c r="I383" s="21">
        <v>77.2</v>
      </c>
      <c r="J383" s="1">
        <v>205429.24528313972</v>
      </c>
      <c r="K383" s="43">
        <v>42826</v>
      </c>
      <c r="L383" s="23">
        <v>79</v>
      </c>
      <c r="M383" s="72" t="str">
        <f t="shared" si="14"/>
        <v>Hyundai Ioniq 1.6 GDI 6DCT hibrid / hibrid / 77,2kW / 105KS / 6DCT / 6 stupnjeva automatski / 5-vrata</v>
      </c>
      <c r="N383" s="92" t="s">
        <v>100</v>
      </c>
      <c r="O383" s="97">
        <f t="shared" si="15"/>
        <v>105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165</v>
      </c>
      <c r="C384" s="24" t="s">
        <v>92</v>
      </c>
      <c r="D384" s="21" t="s">
        <v>97</v>
      </c>
      <c r="E384" s="21" t="s">
        <v>98</v>
      </c>
      <c r="F384" s="21">
        <v>5</v>
      </c>
      <c r="G384" s="21" t="s">
        <v>99</v>
      </c>
      <c r="H384" s="21">
        <v>1580</v>
      </c>
      <c r="I384" s="21">
        <v>77.2</v>
      </c>
      <c r="J384" s="1">
        <v>211089.6226416101</v>
      </c>
      <c r="K384" s="43">
        <v>42826</v>
      </c>
      <c r="L384" s="23">
        <v>79</v>
      </c>
      <c r="M384" s="72" t="str">
        <f t="shared" si="14"/>
        <v>Hyundai Ioniq 1.6 GDI 6DCT hibrid / hibrid / 77,2kW / 105KS / 6DCT / 6 stupnjeva automatski / 5-vrata</v>
      </c>
      <c r="N384" s="92" t="s">
        <v>100</v>
      </c>
      <c r="O384" s="97">
        <f t="shared" si="15"/>
        <v>105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8" x14ac:dyDescent="0.25">
      <c r="A385" s="19" t="s">
        <v>41</v>
      </c>
      <c r="B385" s="24" t="s">
        <v>165</v>
      </c>
      <c r="C385" s="24" t="s">
        <v>45</v>
      </c>
      <c r="D385" s="21" t="s">
        <v>97</v>
      </c>
      <c r="E385" s="21" t="s">
        <v>98</v>
      </c>
      <c r="F385" s="21">
        <v>5</v>
      </c>
      <c r="G385" s="21" t="s">
        <v>99</v>
      </c>
      <c r="H385" s="21">
        <v>1580</v>
      </c>
      <c r="I385" s="21">
        <v>77.2</v>
      </c>
      <c r="J385" s="1">
        <v>225566.03773591979</v>
      </c>
      <c r="K385" s="43">
        <v>42826</v>
      </c>
      <c r="L385" s="23">
        <v>92</v>
      </c>
      <c r="M385" s="72" t="str">
        <f t="shared" si="14"/>
        <v>Hyundai Ioniq 1.6 GDI 6DCT hibrid / hibrid / 77,2kW / 105KS / 6DCT / 6 stupnjeva automatski / 5-vrata</v>
      </c>
      <c r="N385" s="92" t="s">
        <v>100</v>
      </c>
      <c r="O385" s="97">
        <f t="shared" si="15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s="129" customFormat="1" x14ac:dyDescent="0.25">
      <c r="A386" s="19" t="s">
        <v>41</v>
      </c>
      <c r="B386" s="24" t="s">
        <v>165</v>
      </c>
      <c r="C386" s="24" t="s">
        <v>93</v>
      </c>
      <c r="D386" s="21" t="s">
        <v>97</v>
      </c>
      <c r="E386" s="21" t="s">
        <v>98</v>
      </c>
      <c r="F386" s="21">
        <v>5</v>
      </c>
      <c r="G386" s="21" t="s">
        <v>99</v>
      </c>
      <c r="H386" s="21">
        <v>1580</v>
      </c>
      <c r="I386" s="21">
        <v>77.2</v>
      </c>
      <c r="J386" s="1">
        <v>231226.4150943984</v>
      </c>
      <c r="K386" s="43">
        <v>42826</v>
      </c>
      <c r="L386" s="23">
        <v>92</v>
      </c>
      <c r="M386" s="72" t="str">
        <f t="shared" si="14"/>
        <v>Hyundai Ioniq 1.6 GDI 6DCT hibrid / hibrid / 77,2kW / 105KS / 6DCT / 6 stupnjeva automatski / 5-vrata</v>
      </c>
      <c r="N386" s="92" t="s">
        <v>100</v>
      </c>
      <c r="O386" s="97">
        <f t="shared" si="15"/>
        <v>105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37" t="s">
        <v>41</v>
      </c>
      <c r="B387" s="38" t="s">
        <v>165</v>
      </c>
      <c r="C387" s="38" t="s">
        <v>73</v>
      </c>
      <c r="D387" s="39" t="s">
        <v>97</v>
      </c>
      <c r="E387" s="39" t="s">
        <v>98</v>
      </c>
      <c r="F387" s="39">
        <v>5</v>
      </c>
      <c r="G387" s="39" t="s">
        <v>99</v>
      </c>
      <c r="H387" s="39">
        <v>1580</v>
      </c>
      <c r="I387" s="39">
        <v>77.2</v>
      </c>
      <c r="J387" s="2">
        <v>185957.14333379464</v>
      </c>
      <c r="K387" s="41">
        <v>43112</v>
      </c>
      <c r="L387" s="40">
        <v>79</v>
      </c>
      <c r="M387" s="73" t="str">
        <f t="shared" si="14"/>
        <v>Hyundai Ioniq 1.6 GDI 6DCT hibrid / hibrid / 77,2kW / 105KS / 6DCT / 6 stupnjeva automatski / 5-vrata</v>
      </c>
      <c r="N387" s="105" t="s">
        <v>100</v>
      </c>
      <c r="O387" s="106">
        <f t="shared" si="15"/>
        <v>105</v>
      </c>
      <c r="P387" s="124"/>
      <c r="Q387" s="125"/>
      <c r="R387" s="125"/>
      <c r="S387" s="126"/>
      <c r="T387" s="126"/>
      <c r="U387" s="126"/>
      <c r="V387" s="126"/>
      <c r="W387" s="126"/>
      <c r="X387" s="126"/>
      <c r="Y387" s="125"/>
      <c r="Z387" s="126"/>
      <c r="AA387" s="126"/>
      <c r="AB387" s="126"/>
      <c r="AC387" s="126"/>
      <c r="AD387" s="125" t="s">
        <v>27</v>
      </c>
      <c r="AE387" s="127"/>
      <c r="AF387" s="128"/>
      <c r="AG387" s="128"/>
      <c r="AH387" s="127"/>
      <c r="AI387" s="128"/>
      <c r="AJ387" s="128"/>
    </row>
    <row r="388" spans="1:38" x14ac:dyDescent="0.25">
      <c r="A388" s="37" t="s">
        <v>41</v>
      </c>
      <c r="B388" s="38" t="s">
        <v>165</v>
      </c>
      <c r="C388" s="38" t="s">
        <v>61</v>
      </c>
      <c r="D388" s="39" t="s">
        <v>97</v>
      </c>
      <c r="E388" s="39" t="s">
        <v>98</v>
      </c>
      <c r="F388" s="39">
        <v>5</v>
      </c>
      <c r="G388" s="39" t="s">
        <v>99</v>
      </c>
      <c r="H388" s="39">
        <v>1580</v>
      </c>
      <c r="I388" s="39">
        <v>77.2</v>
      </c>
      <c r="J388" s="2">
        <v>194528.57191895341</v>
      </c>
      <c r="K388" s="41">
        <v>43112</v>
      </c>
      <c r="L388" s="40">
        <v>79</v>
      </c>
      <c r="M388" s="73" t="str">
        <f t="shared" ref="M388:M392" si="50">N388&amp;" / "&amp;G388&amp;" / "&amp;I388&amp;"kW"&amp;" / "&amp;O388&amp;"KS"&amp;" / "&amp;D388&amp;" / "&amp;E388&amp;" / "&amp;F388&amp;"-vrata"</f>
        <v>Hyundai Ioniq 1.6 GDI 6DCT hibrid / hibrid / 77,2kW / 105KS / 6DCT / 6 stupnjeva automatski / 5-vrata</v>
      </c>
      <c r="N388" s="105" t="s">
        <v>100</v>
      </c>
      <c r="O388" s="106">
        <f t="shared" ref="O388:O392" si="51">ROUND(I388*1.36,0)</f>
        <v>105</v>
      </c>
      <c r="P388" s="124"/>
      <c r="Q388" s="125"/>
      <c r="R388" s="125"/>
      <c r="S388" s="126"/>
      <c r="T388" s="126"/>
      <c r="U388" s="126"/>
      <c r="V388" s="126"/>
      <c r="W388" s="126"/>
      <c r="X388" s="126"/>
      <c r="Y388" s="125"/>
      <c r="Z388" s="126"/>
      <c r="AA388" s="126"/>
      <c r="AB388" s="126"/>
      <c r="AC388" s="126"/>
      <c r="AD388" s="125" t="s">
        <v>27</v>
      </c>
      <c r="AE388" s="127"/>
      <c r="AF388" s="128"/>
      <c r="AG388" s="128"/>
      <c r="AH388" s="127"/>
      <c r="AI388" s="128"/>
      <c r="AJ388" s="128"/>
    </row>
    <row r="389" spans="1:38" x14ac:dyDescent="0.25">
      <c r="A389" s="19" t="s">
        <v>41</v>
      </c>
      <c r="B389" s="24" t="s">
        <v>165</v>
      </c>
      <c r="C389" s="24" t="s">
        <v>62</v>
      </c>
      <c r="D389" s="21" t="s">
        <v>97</v>
      </c>
      <c r="E389" s="21" t="s">
        <v>98</v>
      </c>
      <c r="F389" s="21">
        <v>5</v>
      </c>
      <c r="G389" s="21" t="s">
        <v>99</v>
      </c>
      <c r="H389" s="21">
        <v>1580</v>
      </c>
      <c r="I389" s="21">
        <v>77.2</v>
      </c>
      <c r="J389" s="1">
        <v>207714.95393252932</v>
      </c>
      <c r="K389" s="41">
        <v>43112</v>
      </c>
      <c r="L389" s="23">
        <v>79</v>
      </c>
      <c r="M389" s="72" t="str">
        <f t="shared" si="50"/>
        <v>Hyundai Ioniq 1.6 GDI 6DCT hibrid / hibrid / 77,2kW / 105KS / 6DCT / 6 stupnjeva automatski / 5-vrata</v>
      </c>
      <c r="N389" s="92" t="s">
        <v>100</v>
      </c>
      <c r="O389" s="97">
        <f t="shared" si="51"/>
        <v>105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8" x14ac:dyDescent="0.25">
      <c r="A390" s="19" t="s">
        <v>41</v>
      </c>
      <c r="B390" s="24" t="s">
        <v>165</v>
      </c>
      <c r="C390" s="24" t="s">
        <v>92</v>
      </c>
      <c r="D390" s="21" t="s">
        <v>97</v>
      </c>
      <c r="E390" s="21" t="s">
        <v>98</v>
      </c>
      <c r="F390" s="21">
        <v>5</v>
      </c>
      <c r="G390" s="21" t="s">
        <v>99</v>
      </c>
      <c r="H390" s="21">
        <v>1580</v>
      </c>
      <c r="I390" s="21">
        <v>77.2</v>
      </c>
      <c r="J390" s="1">
        <v>213322.43056140738</v>
      </c>
      <c r="K390" s="41">
        <v>43112</v>
      </c>
      <c r="L390" s="23">
        <v>79</v>
      </c>
      <c r="M390" s="72" t="str">
        <f t="shared" si="50"/>
        <v>Hyundai Ioniq 1.6 GDI 6DCT hibrid / hibrid / 77,2kW / 105KS / 6DCT / 6 stupnjeva automatski / 5-vrata</v>
      </c>
      <c r="N390" s="92" t="s">
        <v>100</v>
      </c>
      <c r="O390" s="97">
        <f t="shared" si="51"/>
        <v>105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19" t="s">
        <v>41</v>
      </c>
      <c r="B391" s="24" t="s">
        <v>165</v>
      </c>
      <c r="C391" s="24" t="s">
        <v>45</v>
      </c>
      <c r="D391" s="21" t="s">
        <v>97</v>
      </c>
      <c r="E391" s="21" t="s">
        <v>98</v>
      </c>
      <c r="F391" s="21">
        <v>5</v>
      </c>
      <c r="G391" s="21" t="s">
        <v>99</v>
      </c>
      <c r="H391" s="21">
        <v>1580</v>
      </c>
      <c r="I391" s="21">
        <v>77.2</v>
      </c>
      <c r="J391" s="1">
        <v>227663.55205655616</v>
      </c>
      <c r="K391" s="41">
        <v>43112</v>
      </c>
      <c r="L391" s="23">
        <v>92</v>
      </c>
      <c r="M391" s="72" t="str">
        <f t="shared" si="50"/>
        <v>Hyundai Ioniq 1.6 GDI 6DCT hibrid / hibrid / 77,2kW / 105KS / 6DCT / 6 stupnjeva automatski / 5-vrata</v>
      </c>
      <c r="N391" s="92" t="s">
        <v>100</v>
      </c>
      <c r="O391" s="97">
        <f t="shared" si="51"/>
        <v>105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</row>
    <row r="392" spans="1:38" s="129" customFormat="1" x14ac:dyDescent="0.25">
      <c r="A392" s="19" t="s">
        <v>41</v>
      </c>
      <c r="B392" s="24" t="s">
        <v>165</v>
      </c>
      <c r="C392" s="24" t="s">
        <v>93</v>
      </c>
      <c r="D392" s="21" t="s">
        <v>97</v>
      </c>
      <c r="E392" s="21" t="s">
        <v>98</v>
      </c>
      <c r="F392" s="21">
        <v>5</v>
      </c>
      <c r="G392" s="21" t="s">
        <v>99</v>
      </c>
      <c r="H392" s="21">
        <v>1580</v>
      </c>
      <c r="I392" s="21">
        <v>77.2</v>
      </c>
      <c r="J392" s="1">
        <v>233271.0286924167</v>
      </c>
      <c r="K392" s="43">
        <v>43112</v>
      </c>
      <c r="L392" s="23">
        <v>92</v>
      </c>
      <c r="M392" s="72" t="str">
        <f t="shared" si="50"/>
        <v>Hyundai Ioniq 1.6 GDI 6DCT hibrid / hibrid / 77,2kW / 105KS / 6DCT / 6 stupnjeva automatski / 5-vrata</v>
      </c>
      <c r="N392" s="92" t="s">
        <v>100</v>
      </c>
      <c r="O392" s="97">
        <f t="shared" si="51"/>
        <v>105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</row>
    <row r="393" spans="1:38" ht="15.75" thickBot="1" x14ac:dyDescent="0.3">
      <c r="A393" s="31" t="s">
        <v>41</v>
      </c>
      <c r="B393" s="32" t="s">
        <v>389</v>
      </c>
      <c r="C393" s="32" t="s">
        <v>68</v>
      </c>
      <c r="D393" s="34" t="s">
        <v>97</v>
      </c>
      <c r="E393" s="34" t="s">
        <v>388</v>
      </c>
      <c r="F393" s="34">
        <v>5</v>
      </c>
      <c r="G393" s="34" t="s">
        <v>99</v>
      </c>
      <c r="H393" s="34">
        <v>1580</v>
      </c>
      <c r="I393" s="34">
        <v>77.2</v>
      </c>
      <c r="J393" s="3">
        <v>282590</v>
      </c>
      <c r="K393" s="42">
        <v>43798</v>
      </c>
      <c r="L393" s="36">
        <v>26</v>
      </c>
      <c r="M393" s="74" t="str">
        <f t="shared" ref="M393" si="52">N393&amp;" / "&amp;G393&amp;" / "&amp;I393&amp;"kW"&amp;" / "&amp;O393&amp;"KS"&amp;" / "&amp;D393&amp;" / "&amp;E393&amp;" / "&amp;F393&amp;"-vrata"</f>
        <v>Hyundai Ioniq 1.6 GDI 6DCT Plug-in hibrid / hibrid / 77,2kW / 105KS / 6DCT / 6stupnjeva automatski / 5-vrata</v>
      </c>
      <c r="N393" s="103" t="s">
        <v>390</v>
      </c>
      <c r="O393" s="98">
        <f t="shared" ref="O393" si="53">ROUND(I393*1.36,0)</f>
        <v>105</v>
      </c>
      <c r="P393" s="124"/>
      <c r="Q393" s="125"/>
      <c r="R393" s="125"/>
      <c r="S393" s="126"/>
      <c r="T393" s="126"/>
      <c r="U393" s="126"/>
      <c r="V393" s="126"/>
      <c r="W393" s="126"/>
      <c r="X393" s="126"/>
      <c r="Y393" s="125"/>
      <c r="Z393" s="126"/>
      <c r="AA393" s="126"/>
      <c r="AB393" s="126"/>
      <c r="AC393" s="126"/>
      <c r="AD393" s="125"/>
      <c r="AE393" s="127"/>
      <c r="AF393" s="128"/>
      <c r="AG393" s="128"/>
      <c r="AH393" s="127"/>
      <c r="AI393" s="128"/>
      <c r="AJ393" s="128"/>
    </row>
    <row r="394" spans="1:38" x14ac:dyDescent="0.25">
      <c r="A394" s="12" t="s">
        <v>41</v>
      </c>
      <c r="B394" s="45" t="s">
        <v>101</v>
      </c>
      <c r="C394" s="45" t="s">
        <v>73</v>
      </c>
      <c r="D394" s="15" t="s">
        <v>49</v>
      </c>
      <c r="E394" s="15" t="s">
        <v>29</v>
      </c>
      <c r="F394" s="15">
        <v>4</v>
      </c>
      <c r="G394" s="15" t="s">
        <v>25</v>
      </c>
      <c r="H394" s="15">
        <v>1591</v>
      </c>
      <c r="I394" s="15">
        <v>94</v>
      </c>
      <c r="J394" s="4">
        <v>112960.78431276708</v>
      </c>
      <c r="K394" s="46">
        <v>42846</v>
      </c>
      <c r="L394" s="17">
        <v>153</v>
      </c>
      <c r="M394" s="75" t="str">
        <f t="shared" si="14"/>
        <v>Hyundai New Elantra 1.6 MPI / benzin / 94kW / 128KS / ručni / 6 stupnjeva prijenosa / 4-vrata</v>
      </c>
      <c r="N394" s="102" t="s">
        <v>102</v>
      </c>
      <c r="O394" s="96">
        <f t="shared" si="15"/>
        <v>128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</row>
    <row r="395" spans="1:38" x14ac:dyDescent="0.25">
      <c r="A395" s="19" t="s">
        <v>41</v>
      </c>
      <c r="B395" s="24" t="s">
        <v>101</v>
      </c>
      <c r="C395" s="24" t="s">
        <v>73</v>
      </c>
      <c r="D395" s="21" t="s">
        <v>49</v>
      </c>
      <c r="E395" s="21" t="s">
        <v>29</v>
      </c>
      <c r="F395" s="21">
        <v>4</v>
      </c>
      <c r="G395" s="21" t="s">
        <v>26</v>
      </c>
      <c r="H395" s="21">
        <v>1582</v>
      </c>
      <c r="I395" s="21">
        <v>100</v>
      </c>
      <c r="J395" s="1">
        <v>134514.70588218956</v>
      </c>
      <c r="K395" s="43">
        <v>42846</v>
      </c>
      <c r="L395" s="23">
        <v>118</v>
      </c>
      <c r="M395" s="72" t="str">
        <f t="shared" si="14"/>
        <v>Hyundai New Elantra 1.6 CRDi / dizel / 100kW / 136KS / ručni / 6 stupnjeva prijenosa / 4-vrata</v>
      </c>
      <c r="N395" s="92" t="s">
        <v>103</v>
      </c>
      <c r="O395" s="97">
        <f t="shared" si="15"/>
        <v>136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</row>
    <row r="396" spans="1:38" x14ac:dyDescent="0.25">
      <c r="A396" s="19" t="s">
        <v>41</v>
      </c>
      <c r="B396" s="24" t="s">
        <v>101</v>
      </c>
      <c r="C396" s="24" t="s">
        <v>61</v>
      </c>
      <c r="D396" s="21" t="s">
        <v>49</v>
      </c>
      <c r="E396" s="21" t="s">
        <v>29</v>
      </c>
      <c r="F396" s="21">
        <v>4</v>
      </c>
      <c r="G396" s="21" t="s">
        <v>26</v>
      </c>
      <c r="H396" s="21">
        <v>1582</v>
      </c>
      <c r="I396" s="21">
        <v>100</v>
      </c>
      <c r="J396" s="1">
        <v>140397.05950609027</v>
      </c>
      <c r="K396" s="43">
        <v>42846</v>
      </c>
      <c r="L396" s="23">
        <v>118</v>
      </c>
      <c r="M396" s="72" t="str">
        <f t="shared" si="14"/>
        <v>Hyundai New Elantra 1.6 CRDi / dizel / 100kW / 136KS / ručni / 6 stupnjeva prijenosa / 4-vrata</v>
      </c>
      <c r="N396" s="92" t="s">
        <v>103</v>
      </c>
      <c r="O396" s="97">
        <f t="shared" si="15"/>
        <v>136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</row>
    <row r="397" spans="1:38" x14ac:dyDescent="0.25">
      <c r="A397" s="19" t="s">
        <v>41</v>
      </c>
      <c r="B397" s="24" t="s">
        <v>101</v>
      </c>
      <c r="C397" s="24" t="s">
        <v>44</v>
      </c>
      <c r="D397" s="21" t="s">
        <v>49</v>
      </c>
      <c r="E397" s="21" t="s">
        <v>29</v>
      </c>
      <c r="F397" s="21">
        <v>4</v>
      </c>
      <c r="G397" s="21" t="s">
        <v>26</v>
      </c>
      <c r="H397" s="21">
        <v>1582</v>
      </c>
      <c r="I397" s="21">
        <v>100</v>
      </c>
      <c r="J397" s="1">
        <v>150197.11540142732</v>
      </c>
      <c r="K397" s="43">
        <v>42846</v>
      </c>
      <c r="L397" s="23">
        <v>118</v>
      </c>
      <c r="M397" s="72" t="str">
        <f t="shared" si="14"/>
        <v>Hyundai New Elantra 1.6 CRDi / dizel / 100kW / 136KS / ručni / 6 stupnjeva prijenosa / 4-vrata</v>
      </c>
      <c r="N397" s="92" t="s">
        <v>103</v>
      </c>
      <c r="O397" s="97">
        <f t="shared" si="15"/>
        <v>136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</row>
    <row r="398" spans="1:38" ht="15.75" thickBot="1" x14ac:dyDescent="0.3">
      <c r="A398" s="31" t="s">
        <v>41</v>
      </c>
      <c r="B398" s="32" t="s">
        <v>101</v>
      </c>
      <c r="C398" s="32" t="s">
        <v>44</v>
      </c>
      <c r="D398" s="34" t="s">
        <v>86</v>
      </c>
      <c r="E398" s="34" t="s">
        <v>87</v>
      </c>
      <c r="F398" s="34">
        <v>4</v>
      </c>
      <c r="G398" s="34" t="s">
        <v>26</v>
      </c>
      <c r="H398" s="34">
        <v>1582</v>
      </c>
      <c r="I398" s="34">
        <v>100</v>
      </c>
      <c r="J398" s="3">
        <v>161326.92307621666</v>
      </c>
      <c r="K398" s="42">
        <v>42846</v>
      </c>
      <c r="L398" s="36">
        <v>109</v>
      </c>
      <c r="M398" s="74" t="str">
        <f t="shared" si="14"/>
        <v>Hyundai New Elantra 1.6 CRDi DCT / dizel / 100kW / 136KS / 7DCT / 7 stupnjeva automatski / 4-vrata</v>
      </c>
      <c r="N398" s="103" t="s">
        <v>104</v>
      </c>
      <c r="O398" s="98">
        <f t="shared" si="15"/>
        <v>136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</row>
    <row r="399" spans="1:38" x14ac:dyDescent="0.25">
      <c r="A399" s="37" t="s">
        <v>41</v>
      </c>
      <c r="B399" s="38" t="s">
        <v>207</v>
      </c>
      <c r="C399" s="38" t="s">
        <v>208</v>
      </c>
      <c r="D399" s="39" t="s">
        <v>49</v>
      </c>
      <c r="E399" s="39" t="s">
        <v>29</v>
      </c>
      <c r="F399" s="39">
        <v>5</v>
      </c>
      <c r="G399" s="39" t="s">
        <v>25</v>
      </c>
      <c r="H399" s="39">
        <v>998</v>
      </c>
      <c r="I399" s="39">
        <v>88</v>
      </c>
      <c r="J399" s="2">
        <v>110852.94117647709</v>
      </c>
      <c r="K399" s="41">
        <v>43028</v>
      </c>
      <c r="L399" s="40">
        <v>125</v>
      </c>
      <c r="M399" s="73" t="str">
        <f t="shared" ref="M399:M401" si="54">N399&amp;" / "&amp;G399&amp;" / "&amp;I399&amp;"kW"&amp;" / "&amp;O399&amp;"KS"&amp;" / "&amp;D399&amp;" / "&amp;E399&amp;" / "&amp;F399&amp;"-vrata"</f>
        <v>Hyundai Kona 1.0 T-GDI 120 ISG / benzin / 88kW / 120KS / ručni / 6 stupnjeva prijenosa / 5-vrata</v>
      </c>
      <c r="N399" s="105" t="s">
        <v>214</v>
      </c>
      <c r="O399" s="106">
        <f t="shared" ref="O399:O401" si="55">ROUND(I399*1.36,0)</f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  <c r="AL399" s="108"/>
    </row>
    <row r="400" spans="1:38" x14ac:dyDescent="0.25">
      <c r="A400" s="19" t="s">
        <v>41</v>
      </c>
      <c r="B400" s="24" t="s">
        <v>207</v>
      </c>
      <c r="C400" s="24" t="s">
        <v>209</v>
      </c>
      <c r="D400" s="21" t="s">
        <v>49</v>
      </c>
      <c r="E400" s="21" t="s">
        <v>29</v>
      </c>
      <c r="F400" s="21">
        <v>5</v>
      </c>
      <c r="G400" s="21" t="s">
        <v>25</v>
      </c>
      <c r="H400" s="21">
        <v>998</v>
      </c>
      <c r="I400" s="21">
        <v>88</v>
      </c>
      <c r="J400" s="1">
        <v>115754.90195695794</v>
      </c>
      <c r="K400" s="43">
        <v>43028</v>
      </c>
      <c r="L400" s="23">
        <v>125</v>
      </c>
      <c r="M400" s="72" t="str">
        <f t="shared" si="54"/>
        <v>Hyundai Kona 1.0 T-GDI 120 ISG / benzin / 88kW / 120KS / ručni / 6 stupnjeva prijenosa / 5-vrata</v>
      </c>
      <c r="N400" s="92" t="s">
        <v>214</v>
      </c>
      <c r="O400" s="97">
        <f t="shared" si="55"/>
        <v>120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  <c r="AL400" s="108"/>
    </row>
    <row r="401" spans="1:38" x14ac:dyDescent="0.25">
      <c r="A401" s="19" t="s">
        <v>41</v>
      </c>
      <c r="B401" s="24" t="s">
        <v>207</v>
      </c>
      <c r="C401" s="24" t="s">
        <v>210</v>
      </c>
      <c r="D401" s="21" t="s">
        <v>49</v>
      </c>
      <c r="E401" s="21" t="s">
        <v>29</v>
      </c>
      <c r="F401" s="21">
        <v>5</v>
      </c>
      <c r="G401" s="21" t="s">
        <v>25</v>
      </c>
      <c r="H401" s="21">
        <v>998</v>
      </c>
      <c r="I401" s="21">
        <v>88</v>
      </c>
      <c r="J401" s="1">
        <v>118696.07842787192</v>
      </c>
      <c r="K401" s="43">
        <v>43028</v>
      </c>
      <c r="L401" s="23">
        <v>125</v>
      </c>
      <c r="M401" s="72" t="str">
        <f t="shared" si="54"/>
        <v>Hyundai Kona 1.0 T-GDI 120 ISG 16" / benzin / 88kW / 120KS / ručni / 6 stupnjeva prijenosa / 5-vrata</v>
      </c>
      <c r="N401" s="92" t="s">
        <v>215</v>
      </c>
      <c r="O401" s="97">
        <f t="shared" si="55"/>
        <v>120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  <c r="AL401" s="108"/>
    </row>
    <row r="402" spans="1:38" x14ac:dyDescent="0.25">
      <c r="A402" s="107" t="s">
        <v>41</v>
      </c>
      <c r="B402" s="24" t="s">
        <v>207</v>
      </c>
      <c r="C402" s="24" t="s">
        <v>210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</v>
      </c>
      <c r="J402" s="1">
        <v>121637.25490031752</v>
      </c>
      <c r="K402" s="43">
        <v>43028</v>
      </c>
      <c r="L402" s="23">
        <v>125</v>
      </c>
      <c r="M402" s="72" t="str">
        <f t="shared" si="14"/>
        <v>Hyundai Kona 1.0 T-GDI 120 ISG 17" / benzin / 88kW / 120KS / ručni / 6 stupnjeva prijenosa / 5-vrata</v>
      </c>
      <c r="N402" s="92" t="s">
        <v>216</v>
      </c>
      <c r="O402" s="97">
        <f t="shared" si="15"/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  <c r="AL402" s="108"/>
    </row>
    <row r="403" spans="1:38" x14ac:dyDescent="0.25">
      <c r="A403" s="37" t="s">
        <v>41</v>
      </c>
      <c r="B403" s="38" t="s">
        <v>207</v>
      </c>
      <c r="C403" s="38" t="s">
        <v>211</v>
      </c>
      <c r="D403" s="39" t="s">
        <v>49</v>
      </c>
      <c r="E403" s="39" t="s">
        <v>29</v>
      </c>
      <c r="F403" s="39">
        <v>5</v>
      </c>
      <c r="G403" s="39" t="s">
        <v>25</v>
      </c>
      <c r="H403" s="21">
        <v>998</v>
      </c>
      <c r="I403" s="21">
        <v>88</v>
      </c>
      <c r="J403" s="2">
        <v>134382.35292590229</v>
      </c>
      <c r="K403" s="43">
        <v>43028</v>
      </c>
      <c r="L403" s="23">
        <v>125</v>
      </c>
      <c r="M403" s="73" t="str">
        <f t="shared" ref="M403:M412" si="56">N403&amp;" / "&amp;G403&amp;" / "&amp;I403&amp;"kW"&amp;" / "&amp;O403&amp;"KS"&amp;" / "&amp;D403&amp;" / "&amp;E403&amp;" / "&amp;F403&amp;"-vrata"</f>
        <v>Hyundai Kona 1.0 T-GDI 120 ISG / benzin / 88kW / 120KS / ručni / 6 stupnjeva prijenosa / 5-vrata</v>
      </c>
      <c r="N403" s="105" t="s">
        <v>214</v>
      </c>
      <c r="O403" s="106">
        <f t="shared" ref="O403:O412" si="57">ROUND(I403*1.36,0)</f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</row>
    <row r="404" spans="1:38" x14ac:dyDescent="0.25">
      <c r="A404" s="19" t="s">
        <v>41</v>
      </c>
      <c r="B404" s="24" t="s">
        <v>207</v>
      </c>
      <c r="C404" s="24" t="s">
        <v>212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</v>
      </c>
      <c r="J404" s="1">
        <v>148107.84312073136</v>
      </c>
      <c r="K404" s="43">
        <v>43028</v>
      </c>
      <c r="L404" s="23">
        <v>125</v>
      </c>
      <c r="M404" s="72" t="str">
        <f t="shared" si="56"/>
        <v>Hyundai Kona 1.0 T-GDI 120 ISG / benzin / 88kW / 120KS / ručni / 6 stupnjeva prijenosa / 5-vrata</v>
      </c>
      <c r="N404" s="92" t="s">
        <v>214</v>
      </c>
      <c r="O404" s="97">
        <f t="shared" si="57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</row>
    <row r="405" spans="1:38" s="129" customFormat="1" x14ac:dyDescent="0.25">
      <c r="A405" s="19" t="s">
        <v>41</v>
      </c>
      <c r="B405" s="24" t="s">
        <v>207</v>
      </c>
      <c r="C405" s="24" t="s">
        <v>213</v>
      </c>
      <c r="D405" s="21" t="s">
        <v>86</v>
      </c>
      <c r="E405" s="21" t="s">
        <v>87</v>
      </c>
      <c r="F405" s="21">
        <v>5</v>
      </c>
      <c r="G405" s="21" t="s">
        <v>25</v>
      </c>
      <c r="H405" s="21">
        <v>1591</v>
      </c>
      <c r="I405" s="21">
        <v>130</v>
      </c>
      <c r="J405" s="1">
        <v>178096.15383056152</v>
      </c>
      <c r="K405" s="43">
        <v>43028</v>
      </c>
      <c r="L405" s="23">
        <v>153</v>
      </c>
      <c r="M405" s="72" t="str">
        <f t="shared" si="56"/>
        <v>Hyundai Kona 1.6 T-GDI 177 ISG 4WD 7DCT / benzin / 130kW / 177KS / 7DCT / 7 stupnjeva automatski / 5-vrata</v>
      </c>
      <c r="N405" s="92" t="s">
        <v>217</v>
      </c>
      <c r="O405" s="97">
        <f t="shared" si="57"/>
        <v>177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</row>
    <row r="406" spans="1:38" x14ac:dyDescent="0.25">
      <c r="A406" s="37" t="s">
        <v>41</v>
      </c>
      <c r="B406" s="38" t="s">
        <v>207</v>
      </c>
      <c r="C406" s="38" t="s">
        <v>208</v>
      </c>
      <c r="D406" s="39" t="s">
        <v>49</v>
      </c>
      <c r="E406" s="39" t="s">
        <v>29</v>
      </c>
      <c r="F406" s="39">
        <v>5</v>
      </c>
      <c r="G406" s="39" t="s">
        <v>25</v>
      </c>
      <c r="H406" s="39">
        <v>998</v>
      </c>
      <c r="I406" s="39">
        <v>88</v>
      </c>
      <c r="J406" s="2">
        <v>113455.88235293023</v>
      </c>
      <c r="K406" s="41">
        <v>43084</v>
      </c>
      <c r="L406" s="40">
        <v>117</v>
      </c>
      <c r="M406" s="73" t="str">
        <f>N406&amp;" / "&amp;G406&amp;" / "&amp;I406&amp;"kW"&amp;" / "&amp;O406&amp;"KS"&amp;" / "&amp;D406&amp;" / "&amp;E406&amp;" / "&amp;F406&amp;"-vrata"</f>
        <v>Hyundai Kona 1.0 T-GDI 120 ISG / benzin / 88kW / 120KS / ručni / 6 stupnjeva prijenosa / 5-vrata</v>
      </c>
      <c r="N406" s="105" t="s">
        <v>214</v>
      </c>
      <c r="O406" s="106">
        <f>ROUND(I406*1.36,0)</f>
        <v>120</v>
      </c>
      <c r="P406" s="124"/>
      <c r="Q406" s="125"/>
      <c r="R406" s="125"/>
      <c r="S406" s="126"/>
      <c r="T406" s="126"/>
      <c r="U406" s="126"/>
      <c r="V406" s="126"/>
      <c r="W406" s="126"/>
      <c r="X406" s="126"/>
      <c r="Y406" s="125"/>
      <c r="Z406" s="126"/>
      <c r="AA406" s="126"/>
      <c r="AB406" s="126"/>
      <c r="AC406" s="126"/>
      <c r="AD406" s="125" t="s">
        <v>27</v>
      </c>
      <c r="AE406" s="127"/>
      <c r="AF406" s="128"/>
      <c r="AG406" s="128"/>
      <c r="AH406" s="127"/>
      <c r="AI406" s="128"/>
      <c r="AJ406" s="128"/>
      <c r="AL406" s="108"/>
    </row>
    <row r="407" spans="1:38" x14ac:dyDescent="0.25">
      <c r="A407" s="19" t="s">
        <v>41</v>
      </c>
      <c r="B407" s="24" t="s">
        <v>207</v>
      </c>
      <c r="C407" s="24" t="s">
        <v>209</v>
      </c>
      <c r="D407" s="21" t="s">
        <v>49</v>
      </c>
      <c r="E407" s="21" t="s">
        <v>29</v>
      </c>
      <c r="F407" s="21">
        <v>5</v>
      </c>
      <c r="G407" s="21" t="s">
        <v>25</v>
      </c>
      <c r="H407" s="21">
        <v>998</v>
      </c>
      <c r="I407" s="21">
        <v>88</v>
      </c>
      <c r="J407" s="1">
        <v>118357.84301179329</v>
      </c>
      <c r="K407" s="43">
        <v>43084</v>
      </c>
      <c r="L407" s="23">
        <v>117</v>
      </c>
      <c r="M407" s="72" t="str">
        <f>N407&amp;" / "&amp;G407&amp;" / "&amp;I407&amp;"kW"&amp;" / "&amp;O407&amp;"KS"&amp;" / "&amp;D407&amp;" / "&amp;E407&amp;" / "&amp;F407&amp;"-vrata"</f>
        <v>Hyundai Kona 1.0 T-GDI 120 ISG / benzin / 88kW / 120KS / ručni / 6 stupnjeva prijenosa / 5-vrata</v>
      </c>
      <c r="N407" s="92" t="s">
        <v>214</v>
      </c>
      <c r="O407" s="97">
        <f>ROUND(I407*1.36,0)</f>
        <v>120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  <c r="AL407" s="108"/>
    </row>
    <row r="408" spans="1:38" x14ac:dyDescent="0.25">
      <c r="A408" s="19" t="s">
        <v>41</v>
      </c>
      <c r="B408" s="24" t="s">
        <v>207</v>
      </c>
      <c r="C408" s="24" t="s">
        <v>210</v>
      </c>
      <c r="D408" s="21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</v>
      </c>
      <c r="J408" s="1">
        <v>121299.01948354143</v>
      </c>
      <c r="K408" s="43">
        <v>43084</v>
      </c>
      <c r="L408" s="23">
        <v>117</v>
      </c>
      <c r="M408" s="72" t="str">
        <f>N408&amp;" / "&amp;G408&amp;" / "&amp;I408&amp;"kW"&amp;" / "&amp;O408&amp;"KS"&amp;" / "&amp;D408&amp;" / "&amp;E408&amp;" / "&amp;F408&amp;"-vrata"</f>
        <v>Hyundai Kona 1.0 T-GDI 120 ISG 16" / benzin / 88kW / 120KS / ručni / 6 stupnjeva prijenosa / 5-vrata</v>
      </c>
      <c r="N408" s="92" t="s">
        <v>215</v>
      </c>
      <c r="O408" s="97">
        <f>ROUND(I408*1.36,0)</f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  <c r="AL408" s="108"/>
    </row>
    <row r="409" spans="1:38" x14ac:dyDescent="0.25">
      <c r="A409" s="37" t="s">
        <v>41</v>
      </c>
      <c r="B409" s="38" t="s">
        <v>207</v>
      </c>
      <c r="C409" s="38" t="s">
        <v>208</v>
      </c>
      <c r="D409" s="39" t="s">
        <v>49</v>
      </c>
      <c r="E409" s="39" t="s">
        <v>29</v>
      </c>
      <c r="F409" s="39">
        <v>5</v>
      </c>
      <c r="G409" s="39" t="s">
        <v>25</v>
      </c>
      <c r="H409" s="39">
        <v>998</v>
      </c>
      <c r="I409" s="39">
        <v>88</v>
      </c>
      <c r="J409" s="2">
        <v>113724.9999926842</v>
      </c>
      <c r="K409" s="41">
        <v>43112</v>
      </c>
      <c r="L409" s="40">
        <v>117</v>
      </c>
      <c r="M409" s="73" t="str">
        <f t="shared" si="56"/>
        <v>Hyundai Kona 1.0 T-GDI 120 ISG / benzin / 88kW / 120KS / ručni / 6 stupnjeva prijenosa / 5-vrata</v>
      </c>
      <c r="N409" s="105" t="s">
        <v>214</v>
      </c>
      <c r="O409" s="106">
        <f t="shared" si="57"/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  <c r="AL409" s="108"/>
    </row>
    <row r="410" spans="1:38" x14ac:dyDescent="0.25">
      <c r="A410" s="19" t="s">
        <v>41</v>
      </c>
      <c r="B410" s="24" t="s">
        <v>207</v>
      </c>
      <c r="C410" s="24" t="s">
        <v>209</v>
      </c>
      <c r="D410" s="21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</v>
      </c>
      <c r="J410" s="1">
        <v>118724.99986600372</v>
      </c>
      <c r="K410" s="41">
        <v>43112</v>
      </c>
      <c r="L410" s="23">
        <v>117</v>
      </c>
      <c r="M410" s="72" t="str">
        <f t="shared" si="56"/>
        <v>Hyundai Kona 1.0 T-GDI 120 ISG / benzin / 88kW / 120KS / ručni / 6 stupnjeva prijenosa / 5-vrata</v>
      </c>
      <c r="N410" s="92" t="s">
        <v>214</v>
      </c>
      <c r="O410" s="97">
        <f t="shared" si="57"/>
        <v>120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  <c r="AL410" s="108"/>
    </row>
    <row r="411" spans="1:38" x14ac:dyDescent="0.25">
      <c r="A411" s="19" t="s">
        <v>41</v>
      </c>
      <c r="B411" s="24" t="s">
        <v>207</v>
      </c>
      <c r="C411" s="24" t="s">
        <v>210</v>
      </c>
      <c r="D411" s="21" t="s">
        <v>49</v>
      </c>
      <c r="E411" s="21" t="s">
        <v>29</v>
      </c>
      <c r="F411" s="21">
        <v>5</v>
      </c>
      <c r="G411" s="21" t="s">
        <v>25</v>
      </c>
      <c r="H411" s="21">
        <v>998</v>
      </c>
      <c r="I411" s="21">
        <v>88</v>
      </c>
      <c r="J411" s="1">
        <v>121724.99986785695</v>
      </c>
      <c r="K411" s="41">
        <v>43112</v>
      </c>
      <c r="L411" s="23">
        <v>117</v>
      </c>
      <c r="M411" s="72" t="str">
        <f t="shared" si="56"/>
        <v>Hyundai Kona 1.0 T-GDI 120 ISG 16" / benzin / 88kW / 120KS / ručni / 6 stupnjeva prijenosa / 5-vrata</v>
      </c>
      <c r="N411" s="92" t="s">
        <v>215</v>
      </c>
      <c r="O411" s="97">
        <f t="shared" si="57"/>
        <v>120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  <c r="AL411" s="108"/>
    </row>
    <row r="412" spans="1:38" x14ac:dyDescent="0.25">
      <c r="A412" s="107" t="s">
        <v>41</v>
      </c>
      <c r="B412" s="24" t="s">
        <v>207</v>
      </c>
      <c r="C412" s="24" t="s">
        <v>210</v>
      </c>
      <c r="D412" s="21" t="s">
        <v>49</v>
      </c>
      <c r="E412" s="21" t="s">
        <v>29</v>
      </c>
      <c r="F412" s="21">
        <v>5</v>
      </c>
      <c r="G412" s="21" t="s">
        <v>25</v>
      </c>
      <c r="H412" s="21">
        <v>998</v>
      </c>
      <c r="I412" s="21">
        <v>88</v>
      </c>
      <c r="J412" s="1">
        <v>122069.99986077243</v>
      </c>
      <c r="K412" s="41">
        <v>43112</v>
      </c>
      <c r="L412" s="23">
        <v>125</v>
      </c>
      <c r="M412" s="72" t="str">
        <f t="shared" si="56"/>
        <v>Hyundai Kona 1.0 T-GDI 120 ISG 17" / benzin / 88kW / 120KS / ručni / 6 stupnjeva prijenosa / 5-vrata</v>
      </c>
      <c r="N412" s="92" t="s">
        <v>216</v>
      </c>
      <c r="O412" s="97">
        <f t="shared" si="57"/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  <c r="AL412" s="108"/>
    </row>
    <row r="413" spans="1:38" x14ac:dyDescent="0.25">
      <c r="A413" s="37" t="s">
        <v>41</v>
      </c>
      <c r="B413" s="38" t="s">
        <v>207</v>
      </c>
      <c r="C413" s="38" t="s">
        <v>211</v>
      </c>
      <c r="D413" s="39" t="s">
        <v>49</v>
      </c>
      <c r="E413" s="39" t="s">
        <v>29</v>
      </c>
      <c r="F413" s="39">
        <v>5</v>
      </c>
      <c r="G413" s="39" t="s">
        <v>25</v>
      </c>
      <c r="H413" s="21">
        <v>998</v>
      </c>
      <c r="I413" s="21">
        <v>88</v>
      </c>
      <c r="J413" s="2">
        <v>134069.99998098033</v>
      </c>
      <c r="K413" s="41">
        <v>43112</v>
      </c>
      <c r="L413" s="23">
        <v>125</v>
      </c>
      <c r="M413" s="73" t="str">
        <f t="shared" ref="M413:M458" si="58">N413&amp;" / "&amp;G413&amp;" / "&amp;I413&amp;"kW"&amp;" / "&amp;O413&amp;"KS"&amp;" / "&amp;D413&amp;" / "&amp;E413&amp;" / "&amp;F413&amp;"-vrata"</f>
        <v>Hyundai Kona 1.0 T-GDI 120 ISG / benzin / 88kW / 120KS / ručni / 6 stupnjeva prijenosa / 5-vrata</v>
      </c>
      <c r="N413" s="105" t="s">
        <v>214</v>
      </c>
      <c r="O413" s="106">
        <f t="shared" ref="O413:O454" si="59">ROUND(I413*1.36,0)</f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</row>
    <row r="414" spans="1:38" x14ac:dyDescent="0.25">
      <c r="A414" s="19" t="s">
        <v>41</v>
      </c>
      <c r="B414" s="24" t="s">
        <v>207</v>
      </c>
      <c r="C414" s="24" t="s">
        <v>212</v>
      </c>
      <c r="D414" s="21" t="s">
        <v>49</v>
      </c>
      <c r="E414" s="21" t="s">
        <v>29</v>
      </c>
      <c r="F414" s="21">
        <v>5</v>
      </c>
      <c r="G414" s="21" t="s">
        <v>25</v>
      </c>
      <c r="H414" s="21">
        <v>998</v>
      </c>
      <c r="I414" s="21">
        <v>88</v>
      </c>
      <c r="J414" s="1">
        <v>148069.99997875906</v>
      </c>
      <c r="K414" s="41">
        <v>43112</v>
      </c>
      <c r="L414" s="23">
        <v>125</v>
      </c>
      <c r="M414" s="72" t="str">
        <f t="shared" si="58"/>
        <v>Hyundai Kona 1.0 T-GDI 120 ISG / benzin / 88kW / 120KS / ručni / 6 stupnjeva prijenosa / 5-vrata</v>
      </c>
      <c r="N414" s="92" t="s">
        <v>214</v>
      </c>
      <c r="O414" s="97">
        <f t="shared" si="59"/>
        <v>120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8" ht="15.75" thickBot="1" x14ac:dyDescent="0.3">
      <c r="A415" s="31" t="s">
        <v>41</v>
      </c>
      <c r="B415" s="32" t="s">
        <v>207</v>
      </c>
      <c r="C415" s="32" t="s">
        <v>213</v>
      </c>
      <c r="D415" s="34" t="s">
        <v>86</v>
      </c>
      <c r="E415" s="34" t="s">
        <v>87</v>
      </c>
      <c r="F415" s="34">
        <v>5</v>
      </c>
      <c r="G415" s="34" t="s">
        <v>25</v>
      </c>
      <c r="H415" s="34">
        <v>1591</v>
      </c>
      <c r="I415" s="34">
        <v>130</v>
      </c>
      <c r="J415" s="3">
        <v>177828.57190378723</v>
      </c>
      <c r="K415" s="42">
        <v>43112</v>
      </c>
      <c r="L415" s="36">
        <v>153</v>
      </c>
      <c r="M415" s="74" t="str">
        <f t="shared" si="58"/>
        <v>Hyundai Kona 1.6 T-GDI 177 ISG 4WD 7DCT / benzin / 130kW / 177KS / 7DCT / 7 stupnjeva automatski / 5-vrata</v>
      </c>
      <c r="N415" s="103" t="s">
        <v>217</v>
      </c>
      <c r="O415" s="98">
        <f t="shared" si="59"/>
        <v>177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8" x14ac:dyDescent="0.25">
      <c r="A416" s="12" t="s">
        <v>41</v>
      </c>
      <c r="B416" s="45" t="s">
        <v>207</v>
      </c>
      <c r="C416" s="45" t="s">
        <v>208</v>
      </c>
      <c r="D416" s="15" t="s">
        <v>49</v>
      </c>
      <c r="E416" s="15" t="s">
        <v>29</v>
      </c>
      <c r="F416" s="15">
        <v>5</v>
      </c>
      <c r="G416" s="15" t="s">
        <v>25</v>
      </c>
      <c r="H416" s="15">
        <v>998</v>
      </c>
      <c r="I416" s="15">
        <v>88</v>
      </c>
      <c r="J416" s="4">
        <v>113520</v>
      </c>
      <c r="K416" s="46">
        <v>43264</v>
      </c>
      <c r="L416" s="17">
        <v>124</v>
      </c>
      <c r="M416" s="75" t="str">
        <f t="shared" si="58"/>
        <v>Hyundai Kona 1.0 T-GDI 120 ISG / benzin / 88kW / 120KS / ručni / 6 stupnjeva prijenosa / 5-vrata</v>
      </c>
      <c r="N416" s="102" t="s">
        <v>214</v>
      </c>
      <c r="O416" s="96">
        <f t="shared" si="59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  <c r="AL416" s="108"/>
    </row>
    <row r="417" spans="1:38" x14ac:dyDescent="0.25">
      <c r="A417" s="19" t="s">
        <v>41</v>
      </c>
      <c r="B417" s="24" t="s">
        <v>207</v>
      </c>
      <c r="C417" s="24" t="s">
        <v>209</v>
      </c>
      <c r="D417" s="21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</v>
      </c>
      <c r="J417" s="1">
        <v>121520</v>
      </c>
      <c r="K417" s="41">
        <v>43264</v>
      </c>
      <c r="L417" s="23">
        <v>124</v>
      </c>
      <c r="M417" s="72" t="str">
        <f t="shared" si="58"/>
        <v>Hyundai Kona 1.0 T-GDI 120 ISG / benzin / 88kW / 120KS / ručni / 6 stupnjeva prijenosa / 5-vrata</v>
      </c>
      <c r="N417" s="92" t="s">
        <v>214</v>
      </c>
      <c r="O417" s="97">
        <f t="shared" si="59"/>
        <v>120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  <c r="AL417" s="108"/>
    </row>
    <row r="418" spans="1:38" x14ac:dyDescent="0.25">
      <c r="A418" s="19" t="s">
        <v>41</v>
      </c>
      <c r="B418" s="24" t="s">
        <v>207</v>
      </c>
      <c r="C418" s="24" t="s">
        <v>210</v>
      </c>
      <c r="D418" s="21" t="s">
        <v>49</v>
      </c>
      <c r="E418" s="21" t="s">
        <v>29</v>
      </c>
      <c r="F418" s="21">
        <v>5</v>
      </c>
      <c r="G418" s="21" t="s">
        <v>25</v>
      </c>
      <c r="H418" s="21">
        <v>998</v>
      </c>
      <c r="I418" s="21">
        <v>88</v>
      </c>
      <c r="J418" s="1">
        <v>124520</v>
      </c>
      <c r="K418" s="41">
        <v>43264</v>
      </c>
      <c r="L418" s="23">
        <v>124</v>
      </c>
      <c r="M418" s="72" t="str">
        <f t="shared" si="58"/>
        <v>Hyundai Kona 1.0 T-GDI 120 ISG 16" / benzin / 88kW / 120KS / ručni / 6 stupnjeva prijenosa / 5-vrata</v>
      </c>
      <c r="N418" s="92" t="s">
        <v>215</v>
      </c>
      <c r="O418" s="97">
        <f t="shared" si="59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 t="s">
        <v>27</v>
      </c>
      <c r="AE418" s="29"/>
      <c r="AF418" s="30"/>
      <c r="AG418" s="30"/>
      <c r="AH418" s="29"/>
      <c r="AI418" s="30"/>
      <c r="AJ418" s="30"/>
      <c r="AL418" s="108"/>
    </row>
    <row r="419" spans="1:38" x14ac:dyDescent="0.25">
      <c r="A419" s="19" t="s">
        <v>41</v>
      </c>
      <c r="B419" s="24" t="s">
        <v>207</v>
      </c>
      <c r="C419" s="24" t="s">
        <v>210</v>
      </c>
      <c r="D419" s="21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</v>
      </c>
      <c r="J419" s="1">
        <v>126170</v>
      </c>
      <c r="K419" s="41">
        <v>43264</v>
      </c>
      <c r="L419" s="23">
        <v>127</v>
      </c>
      <c r="M419" s="72" t="str">
        <f t="shared" si="58"/>
        <v>Hyundai Kona 1.0 T-GDI 120 ISG 17" / benzin / 88kW / 120KS / ručni / 6 stupnjeva prijenosa / 5-vrata</v>
      </c>
      <c r="N419" s="92" t="s">
        <v>216</v>
      </c>
      <c r="O419" s="97">
        <f t="shared" si="59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 t="s">
        <v>27</v>
      </c>
      <c r="AE419" s="29"/>
      <c r="AF419" s="30"/>
      <c r="AG419" s="30"/>
      <c r="AH419" s="29"/>
      <c r="AI419" s="30"/>
      <c r="AJ419" s="30"/>
      <c r="AL419" s="108"/>
    </row>
    <row r="420" spans="1:38" x14ac:dyDescent="0.25">
      <c r="A420" s="37" t="s">
        <v>41</v>
      </c>
      <c r="B420" s="38" t="s">
        <v>207</v>
      </c>
      <c r="C420" s="38" t="s">
        <v>211</v>
      </c>
      <c r="D420" s="39" t="s">
        <v>49</v>
      </c>
      <c r="E420" s="39" t="s">
        <v>29</v>
      </c>
      <c r="F420" s="39">
        <v>5</v>
      </c>
      <c r="G420" s="39" t="s">
        <v>25</v>
      </c>
      <c r="H420" s="21">
        <v>998</v>
      </c>
      <c r="I420" s="21">
        <v>88</v>
      </c>
      <c r="J420" s="2">
        <v>138170</v>
      </c>
      <c r="K420" s="41">
        <v>43264</v>
      </c>
      <c r="L420" s="23">
        <v>127</v>
      </c>
      <c r="M420" s="73" t="str">
        <f t="shared" ref="M420:M442" si="60">N420&amp;" / "&amp;G420&amp;" / "&amp;I420&amp;"kW"&amp;" / "&amp;O420&amp;"KS"&amp;" / "&amp;D420&amp;" / "&amp;E420&amp;" / "&amp;F420&amp;"-vrata"</f>
        <v>Hyundai Kona 1.0 T-GDI 120 ISG / benzin / 88kW / 120KS / ručni / 6 stupnjeva prijenosa / 5-vrata</v>
      </c>
      <c r="N420" s="105" t="s">
        <v>214</v>
      </c>
      <c r="O420" s="106">
        <f t="shared" ref="O420:O442" si="61">ROUND(I420*1.36,0)</f>
        <v>120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 t="s">
        <v>27</v>
      </c>
      <c r="AE420" s="29"/>
      <c r="AF420" s="30"/>
      <c r="AG420" s="30"/>
      <c r="AH420" s="29"/>
      <c r="AI420" s="30"/>
      <c r="AJ420" s="30"/>
    </row>
    <row r="421" spans="1:38" x14ac:dyDescent="0.25">
      <c r="A421" s="19" t="s">
        <v>41</v>
      </c>
      <c r="B421" s="24" t="s">
        <v>207</v>
      </c>
      <c r="C421" s="24" t="s">
        <v>212</v>
      </c>
      <c r="D421" s="21" t="s">
        <v>49</v>
      </c>
      <c r="E421" s="21" t="s">
        <v>29</v>
      </c>
      <c r="F421" s="21">
        <v>5</v>
      </c>
      <c r="G421" s="21" t="s">
        <v>25</v>
      </c>
      <c r="H421" s="21">
        <v>998</v>
      </c>
      <c r="I421" s="21">
        <v>88</v>
      </c>
      <c r="J421" s="1">
        <v>150161.91</v>
      </c>
      <c r="K421" s="41">
        <v>43264</v>
      </c>
      <c r="L421" s="23">
        <v>127</v>
      </c>
      <c r="M421" s="72" t="str">
        <f t="shared" si="60"/>
        <v>Hyundai Kona 1.0 T-GDI 120 ISG / benzin / 88kW / 120KS / ručni / 6 stupnjeva prijenosa / 5-vrata</v>
      </c>
      <c r="N421" s="92" t="s">
        <v>214</v>
      </c>
      <c r="O421" s="97">
        <f t="shared" si="61"/>
        <v>120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 t="s">
        <v>27</v>
      </c>
      <c r="AE421" s="29"/>
      <c r="AF421" s="30"/>
      <c r="AG421" s="30"/>
      <c r="AH421" s="29"/>
      <c r="AI421" s="30"/>
      <c r="AJ421" s="30"/>
    </row>
    <row r="422" spans="1:38" s="129" customFormat="1" ht="15.75" thickBot="1" x14ac:dyDescent="0.3">
      <c r="A422" s="31" t="s">
        <v>41</v>
      </c>
      <c r="B422" s="32" t="s">
        <v>207</v>
      </c>
      <c r="C422" s="32" t="s">
        <v>213</v>
      </c>
      <c r="D422" s="34" t="s">
        <v>86</v>
      </c>
      <c r="E422" s="34" t="s">
        <v>87</v>
      </c>
      <c r="F422" s="34">
        <v>5</v>
      </c>
      <c r="G422" s="34" t="s">
        <v>25</v>
      </c>
      <c r="H422" s="34">
        <v>1591</v>
      </c>
      <c r="I422" s="34">
        <v>130</v>
      </c>
      <c r="J422" s="3">
        <v>180209.52</v>
      </c>
      <c r="K422" s="42">
        <v>43264</v>
      </c>
      <c r="L422" s="36">
        <v>158</v>
      </c>
      <c r="M422" s="148" t="str">
        <f t="shared" si="60"/>
        <v>Hyundai Kona 1.6 T-GDI 177 ISG 4WD 7DCT / benzin / 130kW / 177KS / 7DCT / 7 stupnjeva automatski / 5-vrata</v>
      </c>
      <c r="N422" s="103" t="s">
        <v>217</v>
      </c>
      <c r="O422" s="98">
        <f t="shared" si="61"/>
        <v>177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 t="s">
        <v>27</v>
      </c>
      <c r="AE422" s="29"/>
      <c r="AF422" s="30"/>
      <c r="AG422" s="30"/>
      <c r="AH422" s="29"/>
      <c r="AI422" s="30"/>
      <c r="AJ422" s="30"/>
    </row>
    <row r="423" spans="1:38" x14ac:dyDescent="0.25">
      <c r="A423" s="37" t="s">
        <v>41</v>
      </c>
      <c r="B423" s="38" t="s">
        <v>207</v>
      </c>
      <c r="C423" s="38" t="s">
        <v>209</v>
      </c>
      <c r="D423" s="39" t="s">
        <v>49</v>
      </c>
      <c r="E423" s="39" t="s">
        <v>29</v>
      </c>
      <c r="F423" s="39">
        <v>5</v>
      </c>
      <c r="G423" s="39" t="s">
        <v>25</v>
      </c>
      <c r="H423" s="39">
        <v>998</v>
      </c>
      <c r="I423" s="39">
        <v>88</v>
      </c>
      <c r="J423" s="1">
        <v>123520</v>
      </c>
      <c r="K423" s="43">
        <v>43466</v>
      </c>
      <c r="L423" s="23">
        <v>124</v>
      </c>
      <c r="M423" s="146" t="str">
        <f t="shared" si="60"/>
        <v>Hyundai Kona 1.0 T-GDI 120 ISG / benzin / 88kW / 120KS / ručni / 6 stupnjeva prijenosa / 5-vrata</v>
      </c>
      <c r="N423" s="92" t="s">
        <v>214</v>
      </c>
      <c r="O423" s="94">
        <f t="shared" si="61"/>
        <v>120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/>
      <c r="AE423" s="29"/>
      <c r="AF423" s="30"/>
      <c r="AG423" s="30"/>
      <c r="AH423" s="29"/>
      <c r="AI423" s="30"/>
      <c r="AJ423" s="30"/>
    </row>
    <row r="424" spans="1:38" x14ac:dyDescent="0.25">
      <c r="A424" s="19" t="s">
        <v>41</v>
      </c>
      <c r="B424" s="24" t="s">
        <v>207</v>
      </c>
      <c r="C424" s="24" t="s">
        <v>210</v>
      </c>
      <c r="D424" s="21" t="s">
        <v>49</v>
      </c>
      <c r="E424" s="21" t="s">
        <v>29</v>
      </c>
      <c r="F424" s="21">
        <v>5</v>
      </c>
      <c r="G424" s="21" t="s">
        <v>25</v>
      </c>
      <c r="H424" s="21">
        <v>998</v>
      </c>
      <c r="I424" s="21">
        <v>88</v>
      </c>
      <c r="J424" s="1">
        <v>126820</v>
      </c>
      <c r="K424" s="43" t="s">
        <v>324</v>
      </c>
      <c r="L424" s="23">
        <v>124</v>
      </c>
      <c r="M424" s="146" t="str">
        <f t="shared" si="60"/>
        <v>Hyundai Kona 1.0 T-GDI 120 ISG 16" / benzin / 88kW / 120KS / ručni / 6 stupnjeva prijenosa / 5-vrata</v>
      </c>
      <c r="N424" s="92" t="s">
        <v>215</v>
      </c>
      <c r="O424" s="131">
        <f t="shared" si="61"/>
        <v>120</v>
      </c>
      <c r="P424" s="25"/>
      <c r="Q424" s="26"/>
      <c r="R424" s="26"/>
      <c r="S424" s="27"/>
      <c r="T424" s="27"/>
      <c r="U424" s="27"/>
      <c r="V424" s="27"/>
      <c r="W424" s="27"/>
      <c r="X424" s="27"/>
      <c r="Y424" s="26"/>
      <c r="Z424" s="27"/>
      <c r="AA424" s="27"/>
      <c r="AB424" s="27"/>
      <c r="AC424" s="27"/>
      <c r="AD424" s="26"/>
      <c r="AE424" s="29"/>
      <c r="AF424" s="30"/>
      <c r="AG424" s="30"/>
      <c r="AH424" s="29"/>
      <c r="AI424" s="30"/>
      <c r="AJ424" s="30"/>
    </row>
    <row r="425" spans="1:38" x14ac:dyDescent="0.25">
      <c r="A425" s="19" t="s">
        <v>41</v>
      </c>
      <c r="B425" s="24" t="s">
        <v>207</v>
      </c>
      <c r="C425" s="24" t="s">
        <v>210</v>
      </c>
      <c r="D425" s="21" t="s">
        <v>49</v>
      </c>
      <c r="E425" s="21" t="s">
        <v>29</v>
      </c>
      <c r="F425" s="21">
        <v>5</v>
      </c>
      <c r="G425" s="21" t="s">
        <v>25</v>
      </c>
      <c r="H425" s="21">
        <v>998</v>
      </c>
      <c r="I425" s="21">
        <v>88</v>
      </c>
      <c r="J425" s="1">
        <v>128470</v>
      </c>
      <c r="K425" s="43">
        <v>43466</v>
      </c>
      <c r="L425" s="23">
        <v>127</v>
      </c>
      <c r="M425" s="146" t="str">
        <f t="shared" si="60"/>
        <v>Hyundai Kona 1.0 T-GDI 120 ISG 17" / benzin / 88kW / 120KS / ručni / 6 stupnjeva prijenosa / 5-vrata</v>
      </c>
      <c r="N425" s="92" t="s">
        <v>216</v>
      </c>
      <c r="O425" s="131">
        <f t="shared" si="61"/>
        <v>120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/>
      <c r="AE425" s="29"/>
      <c r="AF425" s="30"/>
      <c r="AG425" s="30"/>
      <c r="AH425" s="29"/>
      <c r="AI425" s="30"/>
      <c r="AJ425" s="30"/>
    </row>
    <row r="426" spans="1:38" x14ac:dyDescent="0.25">
      <c r="A426" s="37" t="s">
        <v>41</v>
      </c>
      <c r="B426" s="38" t="s">
        <v>207</v>
      </c>
      <c r="C426" s="38" t="s">
        <v>211</v>
      </c>
      <c r="D426" s="39" t="s">
        <v>49</v>
      </c>
      <c r="E426" s="39" t="s">
        <v>29</v>
      </c>
      <c r="F426" s="39">
        <v>5</v>
      </c>
      <c r="G426" s="39" t="s">
        <v>25</v>
      </c>
      <c r="H426" s="21">
        <v>998</v>
      </c>
      <c r="I426" s="21">
        <v>88</v>
      </c>
      <c r="J426" s="1">
        <v>140470</v>
      </c>
      <c r="K426" s="43">
        <v>43466</v>
      </c>
      <c r="L426" s="23">
        <v>127</v>
      </c>
      <c r="M426" s="146" t="str">
        <f t="shared" si="60"/>
        <v>Hyundai Kona 1.0 T-GDI 120 ISG / benzin / 88kW / 120KS / ručni / 6 stupnjeva prijenosa / 5-vrata</v>
      </c>
      <c r="N426" s="105" t="s">
        <v>214</v>
      </c>
      <c r="O426" s="131">
        <f t="shared" si="61"/>
        <v>120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8" x14ac:dyDescent="0.25">
      <c r="A427" s="19" t="s">
        <v>41</v>
      </c>
      <c r="B427" s="24" t="s">
        <v>207</v>
      </c>
      <c r="C427" s="24" t="s">
        <v>212</v>
      </c>
      <c r="D427" s="21" t="s">
        <v>49</v>
      </c>
      <c r="E427" s="21" t="s">
        <v>29</v>
      </c>
      <c r="F427" s="21">
        <v>5</v>
      </c>
      <c r="G427" s="21" t="s">
        <v>25</v>
      </c>
      <c r="H427" s="21">
        <v>998</v>
      </c>
      <c r="I427" s="21">
        <v>88</v>
      </c>
      <c r="J427" s="1">
        <v>152470</v>
      </c>
      <c r="K427" s="43">
        <v>43466</v>
      </c>
      <c r="L427" s="23">
        <v>127</v>
      </c>
      <c r="M427" s="146" t="str">
        <f t="shared" si="60"/>
        <v>Hyundai Kona 1.0 T-GDI 120 ISG / benzin / 88kW / 120KS / ručni / 6 stupnjeva prijenosa / 5-vrata</v>
      </c>
      <c r="N427" s="92" t="s">
        <v>214</v>
      </c>
      <c r="O427" s="131">
        <f t="shared" si="61"/>
        <v>120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8" ht="15.75" thickBot="1" x14ac:dyDescent="0.3">
      <c r="A428" s="31" t="s">
        <v>41</v>
      </c>
      <c r="B428" s="32" t="s">
        <v>207</v>
      </c>
      <c r="C428" s="110" t="s">
        <v>213</v>
      </c>
      <c r="D428" s="111" t="s">
        <v>86</v>
      </c>
      <c r="E428" s="111" t="s">
        <v>87</v>
      </c>
      <c r="F428" s="111">
        <v>5</v>
      </c>
      <c r="G428" s="111" t="s">
        <v>25</v>
      </c>
      <c r="H428" s="111">
        <v>1591</v>
      </c>
      <c r="I428" s="111">
        <v>130</v>
      </c>
      <c r="J428" s="112">
        <v>182470</v>
      </c>
      <c r="K428" s="113">
        <v>43466</v>
      </c>
      <c r="L428" s="114">
        <v>158</v>
      </c>
      <c r="M428" s="148" t="str">
        <f t="shared" si="60"/>
        <v>Hyundai Kona 1.6 T-GDI 177 ISG 4WD 7DCT / benzin / 130kW / 177KS / 7DCT / 7 stupnjeva automatski / 5-vrata</v>
      </c>
      <c r="N428" s="116" t="s">
        <v>217</v>
      </c>
      <c r="O428" s="95">
        <f t="shared" si="61"/>
        <v>177</v>
      </c>
      <c r="P428" s="141"/>
      <c r="Q428" s="142"/>
      <c r="R428" s="142"/>
      <c r="S428" s="143"/>
      <c r="T428" s="143"/>
      <c r="U428" s="143"/>
      <c r="V428" s="143"/>
      <c r="W428" s="143"/>
      <c r="X428" s="143"/>
      <c r="Y428" s="142"/>
      <c r="Z428" s="143"/>
      <c r="AA428" s="143"/>
      <c r="AB428" s="143"/>
      <c r="AC428" s="143"/>
      <c r="AD428" s="142"/>
      <c r="AE428" s="144"/>
      <c r="AF428" s="145"/>
      <c r="AG428" s="145"/>
      <c r="AH428" s="144"/>
      <c r="AI428" s="145"/>
      <c r="AJ428" s="145"/>
    </row>
    <row r="429" spans="1:38" s="184" customFormat="1" x14ac:dyDescent="0.25">
      <c r="A429" s="12" t="s">
        <v>41</v>
      </c>
      <c r="B429" s="45" t="s">
        <v>207</v>
      </c>
      <c r="C429" s="45" t="s">
        <v>208</v>
      </c>
      <c r="D429" s="15" t="s">
        <v>49</v>
      </c>
      <c r="E429" s="15" t="s">
        <v>29</v>
      </c>
      <c r="F429" s="15">
        <v>5</v>
      </c>
      <c r="G429" s="15" t="s">
        <v>26</v>
      </c>
      <c r="H429" s="15">
        <v>1598</v>
      </c>
      <c r="I429" s="15">
        <v>84.9</v>
      </c>
      <c r="J429" s="4">
        <v>130255</v>
      </c>
      <c r="K429" s="46">
        <v>43466</v>
      </c>
      <c r="L429" s="17">
        <v>108</v>
      </c>
      <c r="M429" s="186" t="str">
        <f t="shared" si="60"/>
        <v>Kona 1.6 CRDi 115 ISG 6MT / dizel / 84,9kW / 115KS / ručni / 6 stupnjeva prijenosa / 5-vrata</v>
      </c>
      <c r="N429" s="102" t="s">
        <v>328</v>
      </c>
      <c r="O429" s="93">
        <f t="shared" si="61"/>
        <v>115</v>
      </c>
      <c r="P429" s="185"/>
      <c r="Q429" s="180"/>
      <c r="R429" s="180"/>
      <c r="S429" s="181"/>
      <c r="T429" s="181"/>
      <c r="U429" s="181"/>
      <c r="V429" s="181"/>
      <c r="W429" s="181"/>
      <c r="X429" s="181"/>
      <c r="Y429" s="180"/>
      <c r="Z429" s="181"/>
      <c r="AA429" s="181"/>
      <c r="AB429" s="181"/>
      <c r="AC429" s="181"/>
      <c r="AD429" s="180"/>
      <c r="AE429" s="182"/>
      <c r="AF429" s="183"/>
      <c r="AG429" s="183"/>
      <c r="AH429" s="182"/>
      <c r="AI429" s="183"/>
      <c r="AJ429" s="183"/>
    </row>
    <row r="430" spans="1:38" s="154" customFormat="1" x14ac:dyDescent="0.25">
      <c r="A430" s="19" t="s">
        <v>41</v>
      </c>
      <c r="B430" s="24" t="s">
        <v>207</v>
      </c>
      <c r="C430" s="24" t="s">
        <v>209</v>
      </c>
      <c r="D430" s="21" t="s">
        <v>49</v>
      </c>
      <c r="E430" s="21" t="s">
        <v>29</v>
      </c>
      <c r="F430" s="21">
        <v>5</v>
      </c>
      <c r="G430" s="21" t="s">
        <v>26</v>
      </c>
      <c r="H430" s="21">
        <v>1598</v>
      </c>
      <c r="I430" s="21">
        <v>84.9</v>
      </c>
      <c r="J430" s="1">
        <v>138255</v>
      </c>
      <c r="K430" s="43">
        <v>43466</v>
      </c>
      <c r="L430" s="23">
        <v>108</v>
      </c>
      <c r="M430" s="160" t="str">
        <f t="shared" si="60"/>
        <v>Kona 1.6 CRDi 115 ISG 6MT / dizel / 84,9kW / 115KS / ručni / 6 stupnjeva prijenosa / 5-vrata</v>
      </c>
      <c r="N430" s="92" t="s">
        <v>328</v>
      </c>
      <c r="O430" s="94">
        <f t="shared" si="61"/>
        <v>115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/>
      <c r="AE430" s="29"/>
      <c r="AF430" s="30"/>
      <c r="AG430" s="30"/>
      <c r="AH430" s="29"/>
      <c r="AI430" s="30"/>
      <c r="AJ430" s="30"/>
    </row>
    <row r="431" spans="1:38" s="154" customFormat="1" x14ac:dyDescent="0.25">
      <c r="A431" s="19" t="s">
        <v>41</v>
      </c>
      <c r="B431" s="24" t="s">
        <v>207</v>
      </c>
      <c r="C431" s="24" t="s">
        <v>210</v>
      </c>
      <c r="D431" s="21" t="s">
        <v>49</v>
      </c>
      <c r="E431" s="21" t="s">
        <v>29</v>
      </c>
      <c r="F431" s="21">
        <v>5</v>
      </c>
      <c r="G431" s="21" t="s">
        <v>26</v>
      </c>
      <c r="H431" s="21">
        <v>1598</v>
      </c>
      <c r="I431" s="21">
        <v>84.9</v>
      </c>
      <c r="J431" s="1">
        <v>141255</v>
      </c>
      <c r="K431" s="43">
        <v>43466</v>
      </c>
      <c r="L431" s="23">
        <v>108</v>
      </c>
      <c r="M431" s="160" t="str">
        <f t="shared" si="60"/>
        <v>Kona 1.6 CRDi 115 ISG 6MT 16" / dizel / 84,9kW / 115KS / ručni / 6 stupnjeva prijenosa / 5-vrata</v>
      </c>
      <c r="N431" s="92" t="s">
        <v>329</v>
      </c>
      <c r="O431" s="94">
        <f t="shared" si="61"/>
        <v>115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/>
      <c r="AE431" s="29"/>
      <c r="AF431" s="30"/>
      <c r="AG431" s="30"/>
      <c r="AH431" s="29"/>
      <c r="AI431" s="30"/>
      <c r="AJ431" s="30"/>
    </row>
    <row r="432" spans="1:38" s="154" customFormat="1" x14ac:dyDescent="0.25">
      <c r="A432" s="19" t="s">
        <v>41</v>
      </c>
      <c r="B432" s="24" t="s">
        <v>207</v>
      </c>
      <c r="C432" s="24" t="s">
        <v>210</v>
      </c>
      <c r="D432" s="21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84.9</v>
      </c>
      <c r="J432" s="1">
        <v>143730</v>
      </c>
      <c r="K432" s="43">
        <v>43466</v>
      </c>
      <c r="L432" s="23">
        <v>111</v>
      </c>
      <c r="M432" s="160" t="str">
        <f t="shared" si="60"/>
        <v>Kona 1.6 CRDi 115 ISG 6MT 17" / dizel / 84,9kW / 115KS / ručni / 6 stupnjeva prijenosa / 5-vrata</v>
      </c>
      <c r="N432" s="92" t="s">
        <v>330</v>
      </c>
      <c r="O432" s="94">
        <f t="shared" si="61"/>
        <v>115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/>
      <c r="AE432" s="29"/>
      <c r="AF432" s="30"/>
      <c r="AG432" s="30"/>
      <c r="AH432" s="29"/>
      <c r="AI432" s="30"/>
      <c r="AJ432" s="30"/>
    </row>
    <row r="433" spans="1:38" s="154" customFormat="1" x14ac:dyDescent="0.25">
      <c r="A433" s="19" t="s">
        <v>41</v>
      </c>
      <c r="B433" s="24" t="s">
        <v>207</v>
      </c>
      <c r="C433" s="24" t="s">
        <v>210</v>
      </c>
      <c r="D433" s="21" t="s">
        <v>86</v>
      </c>
      <c r="E433" s="21" t="s">
        <v>87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155730</v>
      </c>
      <c r="K433" s="43">
        <v>43466</v>
      </c>
      <c r="L433" s="23" t="s">
        <v>325</v>
      </c>
      <c r="M433" s="160" t="str">
        <f t="shared" si="60"/>
        <v>Kona 1.6 CRDi 136 ISG 7DCT 17" / dizel / 100kW / 136KS / 7DCT / 7 stupnjeva automatski / 5-vrata</v>
      </c>
      <c r="N433" s="92" t="s">
        <v>331</v>
      </c>
      <c r="O433" s="94">
        <f t="shared" si="61"/>
        <v>136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/>
      <c r="AE433" s="29"/>
      <c r="AF433" s="30"/>
      <c r="AG433" s="30"/>
      <c r="AH433" s="29"/>
      <c r="AI433" s="30"/>
      <c r="AJ433" s="30"/>
    </row>
    <row r="434" spans="1:38" s="154" customFormat="1" x14ac:dyDescent="0.25">
      <c r="A434" s="19" t="s">
        <v>41</v>
      </c>
      <c r="B434" s="24" t="s">
        <v>207</v>
      </c>
      <c r="C434" s="24" t="s">
        <v>211</v>
      </c>
      <c r="D434" s="21" t="s">
        <v>49</v>
      </c>
      <c r="E434" s="21" t="s">
        <v>29</v>
      </c>
      <c r="F434" s="21">
        <v>5</v>
      </c>
      <c r="G434" s="21" t="s">
        <v>26</v>
      </c>
      <c r="H434" s="21">
        <v>1598</v>
      </c>
      <c r="I434" s="21">
        <v>84.9</v>
      </c>
      <c r="J434" s="1">
        <v>156470</v>
      </c>
      <c r="K434" s="43">
        <v>43466</v>
      </c>
      <c r="L434" s="23">
        <v>111</v>
      </c>
      <c r="M434" s="160" t="str">
        <f t="shared" si="60"/>
        <v>Kona 1.6 CRDi 115 ISG 6MT / dizel / 84,9kW / 115KS / ručni / 6 stupnjeva prijenosa / 5-vrata</v>
      </c>
      <c r="N434" s="92" t="s">
        <v>328</v>
      </c>
      <c r="O434" s="94">
        <f t="shared" si="61"/>
        <v>115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/>
      <c r="AE434" s="29"/>
      <c r="AF434" s="30"/>
      <c r="AG434" s="30"/>
      <c r="AH434" s="29"/>
      <c r="AI434" s="30"/>
      <c r="AJ434" s="30"/>
    </row>
    <row r="435" spans="1:38" s="154" customFormat="1" x14ac:dyDescent="0.25">
      <c r="A435" s="19" t="s">
        <v>41</v>
      </c>
      <c r="B435" s="24" t="s">
        <v>207</v>
      </c>
      <c r="C435" s="24" t="s">
        <v>211</v>
      </c>
      <c r="D435" s="21" t="s">
        <v>86</v>
      </c>
      <c r="E435" s="21" t="s">
        <v>87</v>
      </c>
      <c r="F435" s="21">
        <v>5</v>
      </c>
      <c r="G435" s="21" t="s">
        <v>26</v>
      </c>
      <c r="H435" s="21">
        <v>1598</v>
      </c>
      <c r="I435" s="21">
        <v>100</v>
      </c>
      <c r="J435" s="1">
        <v>168470.00000012046</v>
      </c>
      <c r="K435" s="43">
        <v>43466</v>
      </c>
      <c r="L435" s="23" t="s">
        <v>325</v>
      </c>
      <c r="M435" s="160" t="str">
        <f t="shared" si="60"/>
        <v>Kona 1.6 CRDi 136 ISG 7DCT / dizel / 100kW / 136KS / 7DCT / 7 stupnjeva automatski / 5-vrata</v>
      </c>
      <c r="N435" s="92" t="s">
        <v>332</v>
      </c>
      <c r="O435" s="94">
        <f t="shared" si="61"/>
        <v>136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/>
      <c r="AE435" s="29"/>
      <c r="AF435" s="30"/>
      <c r="AG435" s="30"/>
      <c r="AH435" s="29"/>
      <c r="AI435" s="30"/>
      <c r="AJ435" s="30"/>
    </row>
    <row r="436" spans="1:38" s="154" customFormat="1" x14ac:dyDescent="0.25">
      <c r="A436" s="19" t="s">
        <v>41</v>
      </c>
      <c r="B436" s="24" t="s">
        <v>207</v>
      </c>
      <c r="C436" s="24" t="s">
        <v>212</v>
      </c>
      <c r="D436" s="21" t="s">
        <v>49</v>
      </c>
      <c r="E436" s="21" t="s">
        <v>29</v>
      </c>
      <c r="F436" s="21">
        <v>5</v>
      </c>
      <c r="G436" s="21" t="s">
        <v>26</v>
      </c>
      <c r="H436" s="21">
        <v>1598</v>
      </c>
      <c r="I436" s="21">
        <v>84.9</v>
      </c>
      <c r="J436" s="1">
        <v>168470.00000011333</v>
      </c>
      <c r="K436" s="43">
        <v>43466</v>
      </c>
      <c r="L436" s="23" t="s">
        <v>326</v>
      </c>
      <c r="M436" s="160" t="str">
        <f t="shared" si="60"/>
        <v>Kona 1.6 CRDi 115 ISG 6MT / dizel / 84,9kW / 115KS / ručni / 6 stupnjeva prijenosa / 5-vrata</v>
      </c>
      <c r="N436" s="92" t="s">
        <v>328</v>
      </c>
      <c r="O436" s="94">
        <f t="shared" si="61"/>
        <v>115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/>
      <c r="AE436" s="29"/>
      <c r="AF436" s="30"/>
      <c r="AG436" s="30"/>
      <c r="AH436" s="29"/>
      <c r="AI436" s="30"/>
      <c r="AJ436" s="30"/>
    </row>
    <row r="437" spans="1:38" s="154" customFormat="1" x14ac:dyDescent="0.25">
      <c r="A437" s="19" t="s">
        <v>41</v>
      </c>
      <c r="B437" s="24" t="s">
        <v>207</v>
      </c>
      <c r="C437" s="24" t="s">
        <v>212</v>
      </c>
      <c r="D437" s="21" t="s">
        <v>86</v>
      </c>
      <c r="E437" s="21" t="s">
        <v>87</v>
      </c>
      <c r="F437" s="21">
        <v>5</v>
      </c>
      <c r="G437" s="21" t="s">
        <v>26</v>
      </c>
      <c r="H437" s="21">
        <v>1598</v>
      </c>
      <c r="I437" s="21">
        <v>100</v>
      </c>
      <c r="J437" s="1">
        <v>180470.00000007582</v>
      </c>
      <c r="K437" s="43">
        <v>43466</v>
      </c>
      <c r="L437" s="23" t="s">
        <v>325</v>
      </c>
      <c r="M437" s="160" t="str">
        <f t="shared" si="60"/>
        <v>Kona 1.6 CRDi 136 ISG 7DCT / dizel / 100kW / 136KS / 7DCT / 7 stupnjeva automatski / 5-vrata</v>
      </c>
      <c r="N437" s="92" t="s">
        <v>332</v>
      </c>
      <c r="O437" s="94">
        <f t="shared" si="61"/>
        <v>136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/>
      <c r="AE437" s="29"/>
      <c r="AF437" s="30"/>
      <c r="AG437" s="30"/>
      <c r="AH437" s="29"/>
      <c r="AI437" s="30"/>
      <c r="AJ437" s="30"/>
    </row>
    <row r="438" spans="1:38" s="157" customFormat="1" ht="15.75" thickBot="1" x14ac:dyDescent="0.3">
      <c r="A438" s="31" t="s">
        <v>41</v>
      </c>
      <c r="B438" s="32" t="s">
        <v>207</v>
      </c>
      <c r="C438" s="32" t="s">
        <v>213</v>
      </c>
      <c r="D438" s="34" t="s">
        <v>86</v>
      </c>
      <c r="E438" s="34" t="s">
        <v>87</v>
      </c>
      <c r="F438" s="34">
        <v>5</v>
      </c>
      <c r="G438" s="34" t="s">
        <v>26</v>
      </c>
      <c r="H438" s="34">
        <v>1598</v>
      </c>
      <c r="I438" s="34">
        <v>100</v>
      </c>
      <c r="J438" s="3">
        <v>191470.00001203653</v>
      </c>
      <c r="K438" s="42">
        <v>43466</v>
      </c>
      <c r="L438" s="36" t="s">
        <v>327</v>
      </c>
      <c r="M438" s="148" t="str">
        <f t="shared" si="60"/>
        <v>Kona 1.6 CRDi 136 ISG 7DCT 4WD / dizel / 100kW / 136KS / 7DCT / 7 stupnjeva automatski / 5-vrata</v>
      </c>
      <c r="N438" s="103" t="s">
        <v>333</v>
      </c>
      <c r="O438" s="95">
        <f t="shared" si="61"/>
        <v>136</v>
      </c>
      <c r="P438" s="134"/>
      <c r="Q438" s="135"/>
      <c r="R438" s="135"/>
      <c r="S438" s="136"/>
      <c r="T438" s="136"/>
      <c r="U438" s="136"/>
      <c r="V438" s="136"/>
      <c r="W438" s="136"/>
      <c r="X438" s="136"/>
      <c r="Y438" s="135"/>
      <c r="Z438" s="136"/>
      <c r="AA438" s="136"/>
      <c r="AB438" s="136"/>
      <c r="AC438" s="136"/>
      <c r="AD438" s="135"/>
      <c r="AE438" s="138"/>
      <c r="AF438" s="139"/>
      <c r="AG438" s="139"/>
      <c r="AH438" s="138"/>
      <c r="AI438" s="139"/>
      <c r="AJ438" s="139"/>
    </row>
    <row r="439" spans="1:38" x14ac:dyDescent="0.25">
      <c r="A439" s="12" t="s">
        <v>41</v>
      </c>
      <c r="B439" s="45" t="s">
        <v>207</v>
      </c>
      <c r="C439" s="45" t="s">
        <v>208</v>
      </c>
      <c r="D439" s="15" t="s">
        <v>49</v>
      </c>
      <c r="E439" s="15" t="s">
        <v>29</v>
      </c>
      <c r="F439" s="15">
        <v>5</v>
      </c>
      <c r="G439" s="15" t="s">
        <v>25</v>
      </c>
      <c r="H439" s="15">
        <v>998</v>
      </c>
      <c r="I439" s="15">
        <v>88</v>
      </c>
      <c r="J439" s="4">
        <v>114870</v>
      </c>
      <c r="K439" s="46">
        <v>43612</v>
      </c>
      <c r="L439" s="17" t="s">
        <v>353</v>
      </c>
      <c r="M439" s="75" t="str">
        <f t="shared" si="60"/>
        <v>Hyundai Kona 1.0 T-GDI 120 ISG / benzin / 88kW / 120KS / ručni / 6 stupnjeva prijenosa / 5-vrata</v>
      </c>
      <c r="N439" s="102" t="s">
        <v>214</v>
      </c>
      <c r="O439" s="96">
        <f t="shared" si="61"/>
        <v>120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  <c r="AL439" s="108"/>
    </row>
    <row r="440" spans="1:38" x14ac:dyDescent="0.25">
      <c r="A440" s="19" t="s">
        <v>41</v>
      </c>
      <c r="B440" s="24" t="s">
        <v>207</v>
      </c>
      <c r="C440" s="24" t="s">
        <v>209</v>
      </c>
      <c r="D440" s="21" t="s">
        <v>49</v>
      </c>
      <c r="E440" s="21" t="s">
        <v>29</v>
      </c>
      <c r="F440" s="21">
        <v>5</v>
      </c>
      <c r="G440" s="21" t="s">
        <v>25</v>
      </c>
      <c r="H440" s="21">
        <v>998</v>
      </c>
      <c r="I440" s="21">
        <v>88</v>
      </c>
      <c r="J440" s="1">
        <v>124520</v>
      </c>
      <c r="K440" s="41">
        <v>43612</v>
      </c>
      <c r="L440" s="23" t="s">
        <v>353</v>
      </c>
      <c r="M440" s="72" t="str">
        <f t="shared" si="60"/>
        <v>Hyundai Kona 1.0 T-GDI 120 ISG / benzin / 88kW / 120KS / ručni / 6 stupnjeva prijenosa / 5-vrata</v>
      </c>
      <c r="N440" s="92" t="s">
        <v>214</v>
      </c>
      <c r="O440" s="97">
        <f t="shared" si="61"/>
        <v>120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  <c r="AL440" s="108"/>
    </row>
    <row r="441" spans="1:38" x14ac:dyDescent="0.25">
      <c r="A441" s="19" t="s">
        <v>41</v>
      </c>
      <c r="B441" s="24" t="s">
        <v>207</v>
      </c>
      <c r="C441" s="24" t="s">
        <v>210</v>
      </c>
      <c r="D441" s="21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</v>
      </c>
      <c r="J441" s="1">
        <v>131820</v>
      </c>
      <c r="K441" s="41">
        <v>43612</v>
      </c>
      <c r="L441" s="23" t="s">
        <v>353</v>
      </c>
      <c r="M441" s="72" t="str">
        <f t="shared" si="60"/>
        <v>Hyundai Kona 1.0 T-GDI 120 ISG 16" / benzin / 88kW / 120KS / ručni / 6 stupnjeva prijenosa / 5-vrata</v>
      </c>
      <c r="N441" s="92" t="s">
        <v>215</v>
      </c>
      <c r="O441" s="97">
        <f t="shared" si="61"/>
        <v>120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 t="s">
        <v>27</v>
      </c>
      <c r="AE441" s="29"/>
      <c r="AF441" s="30"/>
      <c r="AG441" s="30"/>
      <c r="AH441" s="29"/>
      <c r="AI441" s="30"/>
      <c r="AJ441" s="30"/>
      <c r="AL441" s="108"/>
    </row>
    <row r="442" spans="1:38" x14ac:dyDescent="0.25">
      <c r="A442" s="19" t="s">
        <v>41</v>
      </c>
      <c r="B442" s="24" t="s">
        <v>207</v>
      </c>
      <c r="C442" s="24" t="s">
        <v>210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</v>
      </c>
      <c r="J442" s="1">
        <v>133470</v>
      </c>
      <c r="K442" s="41">
        <v>43612</v>
      </c>
      <c r="L442" s="23" t="s">
        <v>354</v>
      </c>
      <c r="M442" s="72" t="str">
        <f t="shared" si="60"/>
        <v>Hyundai Kona 1.0 T-GDI 120 ISG 17" / benzin / 88kW / 120KS / ručni / 6 stupnjeva prijenosa / 5-vrata</v>
      </c>
      <c r="N442" s="92" t="s">
        <v>216</v>
      </c>
      <c r="O442" s="97">
        <f t="shared" si="61"/>
        <v>120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 t="s">
        <v>27</v>
      </c>
      <c r="AE442" s="29"/>
      <c r="AF442" s="30"/>
      <c r="AG442" s="30"/>
      <c r="AH442" s="29"/>
      <c r="AI442" s="30"/>
      <c r="AJ442" s="30"/>
      <c r="AL442" s="108"/>
    </row>
    <row r="443" spans="1:38" x14ac:dyDescent="0.25">
      <c r="A443" s="37" t="s">
        <v>41</v>
      </c>
      <c r="B443" s="38" t="s">
        <v>207</v>
      </c>
      <c r="C443" s="38" t="s">
        <v>211</v>
      </c>
      <c r="D443" s="39" t="s">
        <v>49</v>
      </c>
      <c r="E443" s="39" t="s">
        <v>29</v>
      </c>
      <c r="F443" s="39">
        <v>5</v>
      </c>
      <c r="G443" s="39" t="s">
        <v>25</v>
      </c>
      <c r="H443" s="21">
        <v>998</v>
      </c>
      <c r="I443" s="21">
        <v>88</v>
      </c>
      <c r="J443" s="2">
        <v>141470</v>
      </c>
      <c r="K443" s="41">
        <v>43612</v>
      </c>
      <c r="L443" s="23" t="s">
        <v>354</v>
      </c>
      <c r="M443" s="73" t="str">
        <f t="shared" ref="M443:M446" si="62">N443&amp;" / "&amp;G443&amp;" / "&amp;I443&amp;"kW"&amp;" / "&amp;O443&amp;"KS"&amp;" / "&amp;D443&amp;" / "&amp;E443&amp;" / "&amp;F443&amp;"-vrata"</f>
        <v>Hyundai Kona 1.0 T-GDI 120 ISG / benzin / 88kW / 120KS / ručni / 6 stupnjeva prijenosa / 5-vrata</v>
      </c>
      <c r="N443" s="105" t="s">
        <v>214</v>
      </c>
      <c r="O443" s="106">
        <f t="shared" ref="O443:O446" si="63">ROUND(I443*1.36,0)</f>
        <v>120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 t="s">
        <v>27</v>
      </c>
      <c r="AE443" s="29"/>
      <c r="AF443" s="30"/>
      <c r="AG443" s="30"/>
      <c r="AH443" s="29"/>
      <c r="AI443" s="30"/>
      <c r="AJ443" s="30"/>
    </row>
    <row r="444" spans="1:38" x14ac:dyDescent="0.25">
      <c r="A444" s="19" t="s">
        <v>41</v>
      </c>
      <c r="B444" s="24" t="s">
        <v>207</v>
      </c>
      <c r="C444" s="24" t="s">
        <v>212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</v>
      </c>
      <c r="J444" s="1">
        <v>153470</v>
      </c>
      <c r="K444" s="41">
        <v>43612</v>
      </c>
      <c r="L444" s="23" t="s">
        <v>354</v>
      </c>
      <c r="M444" s="72" t="str">
        <f t="shared" si="62"/>
        <v>Hyundai Kona 1.0 T-GDI 120 ISG / benzin / 88kW / 120KS / ručni / 6 stupnjeva prijenosa / 5-vrata</v>
      </c>
      <c r="N444" s="92" t="s">
        <v>214</v>
      </c>
      <c r="O444" s="97">
        <f t="shared" si="63"/>
        <v>120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 t="s">
        <v>27</v>
      </c>
      <c r="AE444" s="29"/>
      <c r="AF444" s="30"/>
      <c r="AG444" s="30"/>
      <c r="AH444" s="29"/>
      <c r="AI444" s="30"/>
      <c r="AJ444" s="30"/>
    </row>
    <row r="445" spans="1:38" x14ac:dyDescent="0.25">
      <c r="A445" s="19" t="s">
        <v>41</v>
      </c>
      <c r="B445" s="24" t="s">
        <v>207</v>
      </c>
      <c r="C445" s="24" t="s">
        <v>210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998</v>
      </c>
      <c r="I445" s="21">
        <v>88</v>
      </c>
      <c r="J445" s="1">
        <v>126820</v>
      </c>
      <c r="K445" s="41">
        <v>43749</v>
      </c>
      <c r="L445" s="23" t="s">
        <v>353</v>
      </c>
      <c r="M445" s="72" t="str">
        <f t="shared" si="62"/>
        <v>Hyundai Kona 1.0 T-GDI 120 ISG 16" / benzin / 88kW / 120KS / ručni / 6 stupnjeva prijenosa / 5-vrata</v>
      </c>
      <c r="N445" s="92" t="s">
        <v>215</v>
      </c>
      <c r="O445" s="97">
        <f t="shared" si="63"/>
        <v>120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  <c r="AL445" s="108"/>
    </row>
    <row r="446" spans="1:38" ht="15.75" thickBot="1" x14ac:dyDescent="0.3">
      <c r="A446" s="19" t="s">
        <v>41</v>
      </c>
      <c r="B446" s="24" t="s">
        <v>207</v>
      </c>
      <c r="C446" s="24" t="s">
        <v>210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88</v>
      </c>
      <c r="J446" s="1">
        <v>128470</v>
      </c>
      <c r="K446" s="41">
        <v>43749</v>
      </c>
      <c r="L446" s="23" t="s">
        <v>354</v>
      </c>
      <c r="M446" s="72" t="str">
        <f t="shared" si="62"/>
        <v>Hyundai Kona 1.0 T-GDI 120 ISG 17" / benzin / 88kW / 120KS / ručni / 6 stupnjeva prijenosa / 5-vrata</v>
      </c>
      <c r="N446" s="92" t="s">
        <v>216</v>
      </c>
      <c r="O446" s="97">
        <f t="shared" si="63"/>
        <v>120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  <c r="AL446" s="108"/>
    </row>
    <row r="447" spans="1:38" x14ac:dyDescent="0.25">
      <c r="A447" s="189" t="s">
        <v>41</v>
      </c>
      <c r="B447" s="45" t="s">
        <v>234</v>
      </c>
      <c r="C447" s="190" t="s">
        <v>235</v>
      </c>
      <c r="D447" s="15" t="s">
        <v>94</v>
      </c>
      <c r="E447" s="15" t="s">
        <v>50</v>
      </c>
      <c r="F447" s="15">
        <v>5</v>
      </c>
      <c r="G447" s="15" t="s">
        <v>95</v>
      </c>
      <c r="H447" s="15">
        <v>0</v>
      </c>
      <c r="I447" s="15">
        <v>100</v>
      </c>
      <c r="J447" s="4">
        <v>229990</v>
      </c>
      <c r="K447" s="46">
        <v>43265</v>
      </c>
      <c r="L447" s="17">
        <v>0</v>
      </c>
      <c r="M447" s="75" t="str">
        <f t="shared" si="58"/>
        <v>Hyundai Kona EV / electric / 100kW / 136KS / 1-brzinski reduktor s diferencijalom / automatski / 5-vrata</v>
      </c>
      <c r="N447" s="102" t="s">
        <v>239</v>
      </c>
      <c r="O447" s="96">
        <f t="shared" si="59"/>
        <v>136</v>
      </c>
      <c r="P447" s="124"/>
      <c r="Q447" s="125"/>
      <c r="R447" s="125"/>
      <c r="S447" s="126"/>
      <c r="T447" s="126"/>
      <c r="U447" s="126"/>
      <c r="V447" s="126"/>
      <c r="W447" s="126"/>
      <c r="X447" s="126"/>
      <c r="Y447" s="125"/>
      <c r="Z447" s="126"/>
      <c r="AA447" s="126"/>
      <c r="AB447" s="126"/>
      <c r="AC447" s="126"/>
      <c r="AD447" s="125" t="s">
        <v>27</v>
      </c>
      <c r="AE447" s="127"/>
      <c r="AF447" s="128"/>
      <c r="AG447" s="128"/>
      <c r="AH447" s="127"/>
      <c r="AI447" s="128"/>
      <c r="AJ447" s="128"/>
    </row>
    <row r="448" spans="1:38" x14ac:dyDescent="0.25">
      <c r="A448" s="151" t="s">
        <v>41</v>
      </c>
      <c r="B448" s="24" t="s">
        <v>234</v>
      </c>
      <c r="C448" s="152" t="s">
        <v>236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150</v>
      </c>
      <c r="J448" s="1">
        <v>259990</v>
      </c>
      <c r="K448" s="43">
        <v>43265</v>
      </c>
      <c r="L448" s="23">
        <v>0</v>
      </c>
      <c r="M448" s="72" t="str">
        <f t="shared" si="58"/>
        <v>Hyundai Kona EV / electric / 150kW / 204KS / 1-brzinski reduktor s diferencijalom / automatski / 5-vrata</v>
      </c>
      <c r="N448" s="92" t="s">
        <v>239</v>
      </c>
      <c r="O448" s="97">
        <f t="shared" si="59"/>
        <v>204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 t="s">
        <v>27</v>
      </c>
      <c r="AE448" s="29"/>
      <c r="AF448" s="30"/>
      <c r="AG448" s="30"/>
      <c r="AH448" s="29"/>
      <c r="AI448" s="30"/>
      <c r="AJ448" s="30"/>
    </row>
    <row r="449" spans="1:36" x14ac:dyDescent="0.25">
      <c r="A449" s="151" t="s">
        <v>41</v>
      </c>
      <c r="B449" s="24" t="s">
        <v>234</v>
      </c>
      <c r="C449" s="152" t="s">
        <v>237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150</v>
      </c>
      <c r="J449" s="1">
        <v>275990</v>
      </c>
      <c r="K449" s="43">
        <v>43265</v>
      </c>
      <c r="L449" s="23">
        <v>0</v>
      </c>
      <c r="M449" s="72" t="str">
        <f t="shared" si="58"/>
        <v>Hyundai Kona EV / electric / 150kW / 204KS / 1-brzinski reduktor s diferencijalom / automatski / 5-vrata</v>
      </c>
      <c r="N449" s="92" t="s">
        <v>239</v>
      </c>
      <c r="O449" s="97">
        <f t="shared" si="59"/>
        <v>204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x14ac:dyDescent="0.25">
      <c r="A450" s="187" t="s">
        <v>41</v>
      </c>
      <c r="B450" s="110" t="s">
        <v>234</v>
      </c>
      <c r="C450" s="188" t="s">
        <v>238</v>
      </c>
      <c r="D450" s="111" t="s">
        <v>94</v>
      </c>
      <c r="E450" s="111" t="s">
        <v>50</v>
      </c>
      <c r="F450" s="111">
        <v>5</v>
      </c>
      <c r="G450" s="111" t="s">
        <v>95</v>
      </c>
      <c r="H450" s="111">
        <v>0</v>
      </c>
      <c r="I450" s="111">
        <v>150</v>
      </c>
      <c r="J450" s="112">
        <v>298990</v>
      </c>
      <c r="K450" s="113">
        <v>43265</v>
      </c>
      <c r="L450" s="114">
        <v>0</v>
      </c>
      <c r="M450" s="160" t="str">
        <f t="shared" si="58"/>
        <v>Hyundai Kona EV / electric / 150kW / 204KS / 1-brzinski reduktor s diferencijalom / automatski / 5-vrata</v>
      </c>
      <c r="N450" s="116" t="s">
        <v>239</v>
      </c>
      <c r="O450" s="117">
        <f t="shared" si="59"/>
        <v>204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234</v>
      </c>
      <c r="C451" s="24" t="s">
        <v>235</v>
      </c>
      <c r="D451" s="21" t="s">
        <v>94</v>
      </c>
      <c r="E451" s="21" t="s">
        <v>50</v>
      </c>
      <c r="F451" s="21">
        <v>5</v>
      </c>
      <c r="G451" s="21" t="s">
        <v>95</v>
      </c>
      <c r="H451" s="21">
        <v>0</v>
      </c>
      <c r="I451" s="21">
        <v>100</v>
      </c>
      <c r="J451" s="1">
        <v>237490</v>
      </c>
      <c r="K451" s="43">
        <v>43466</v>
      </c>
      <c r="L451" s="23">
        <v>0</v>
      </c>
      <c r="M451" s="160" t="str">
        <f t="shared" si="58"/>
        <v>Hyundai Kona EV / electric / 100kW / 136KS / 1-brzinski reduktor s diferencijalom / automatski / 5-vrata</v>
      </c>
      <c r="N451" s="92" t="s">
        <v>239</v>
      </c>
      <c r="O451" s="117">
        <f t="shared" si="59"/>
        <v>136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/>
      <c r="AE451" s="29"/>
      <c r="AF451" s="30"/>
      <c r="AG451" s="30"/>
      <c r="AH451" s="29"/>
      <c r="AI451" s="30"/>
      <c r="AJ451" s="30"/>
    </row>
    <row r="452" spans="1:36" x14ac:dyDescent="0.25">
      <c r="A452" s="19" t="s">
        <v>41</v>
      </c>
      <c r="B452" s="24" t="s">
        <v>234</v>
      </c>
      <c r="C452" s="24" t="s">
        <v>236</v>
      </c>
      <c r="D452" s="21" t="s">
        <v>94</v>
      </c>
      <c r="E452" s="21" t="s">
        <v>50</v>
      </c>
      <c r="F452" s="21">
        <v>5</v>
      </c>
      <c r="G452" s="21" t="s">
        <v>95</v>
      </c>
      <c r="H452" s="21">
        <v>0</v>
      </c>
      <c r="I452" s="21">
        <v>150</v>
      </c>
      <c r="J452" s="1">
        <v>269490</v>
      </c>
      <c r="K452" s="43">
        <v>43466</v>
      </c>
      <c r="L452" s="23">
        <v>0</v>
      </c>
      <c r="M452" s="160" t="str">
        <f t="shared" si="58"/>
        <v>Hyundai Kona EV / electric / 150kW / 204KS / 1-brzinski reduktor s diferencijalom / automatski / 5-vrata</v>
      </c>
      <c r="N452" s="92" t="s">
        <v>239</v>
      </c>
      <c r="O452" s="117">
        <f t="shared" si="59"/>
        <v>204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/>
      <c r="AE452" s="29"/>
      <c r="AF452" s="30"/>
      <c r="AG452" s="30"/>
      <c r="AH452" s="29"/>
      <c r="AI452" s="30"/>
      <c r="AJ452" s="30"/>
    </row>
    <row r="453" spans="1:36" x14ac:dyDescent="0.25">
      <c r="A453" s="19" t="s">
        <v>41</v>
      </c>
      <c r="B453" s="24" t="s">
        <v>234</v>
      </c>
      <c r="C453" s="24" t="s">
        <v>237</v>
      </c>
      <c r="D453" s="21" t="s">
        <v>94</v>
      </c>
      <c r="E453" s="21" t="s">
        <v>50</v>
      </c>
      <c r="F453" s="21">
        <v>5</v>
      </c>
      <c r="G453" s="21" t="s">
        <v>95</v>
      </c>
      <c r="H453" s="21">
        <v>0</v>
      </c>
      <c r="I453" s="21">
        <v>150</v>
      </c>
      <c r="J453" s="1">
        <v>285490</v>
      </c>
      <c r="K453" s="43">
        <v>43466</v>
      </c>
      <c r="L453" s="23">
        <v>0</v>
      </c>
      <c r="M453" s="160" t="str">
        <f t="shared" si="58"/>
        <v>Hyundai Kona EV / electric / 150kW / 204KS / 1-brzinski reduktor s diferencijalom / automatski / 5-vrata</v>
      </c>
      <c r="N453" s="92" t="s">
        <v>239</v>
      </c>
      <c r="O453" s="117">
        <f t="shared" si="59"/>
        <v>204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x14ac:dyDescent="0.25">
      <c r="A454" s="19" t="s">
        <v>41</v>
      </c>
      <c r="B454" s="24" t="s">
        <v>234</v>
      </c>
      <c r="C454" s="24" t="s">
        <v>238</v>
      </c>
      <c r="D454" s="21" t="s">
        <v>94</v>
      </c>
      <c r="E454" s="21" t="s">
        <v>50</v>
      </c>
      <c r="F454" s="21">
        <v>5</v>
      </c>
      <c r="G454" s="21" t="s">
        <v>95</v>
      </c>
      <c r="H454" s="21">
        <v>0</v>
      </c>
      <c r="I454" s="21">
        <v>150</v>
      </c>
      <c r="J454" s="1">
        <v>308490</v>
      </c>
      <c r="K454" s="43">
        <v>43466</v>
      </c>
      <c r="L454" s="23">
        <v>0</v>
      </c>
      <c r="M454" s="146" t="str">
        <f t="shared" si="58"/>
        <v>Hyundai Kona EV / electric / 150kW / 204KS / 1-brzinski reduktor s diferencijalom / automatski / 5-vrata</v>
      </c>
      <c r="N454" s="92" t="s">
        <v>239</v>
      </c>
      <c r="O454" s="94">
        <f t="shared" si="59"/>
        <v>204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234</v>
      </c>
      <c r="C455" s="24" t="s">
        <v>235</v>
      </c>
      <c r="D455" s="21" t="s">
        <v>94</v>
      </c>
      <c r="E455" s="21" t="s">
        <v>50</v>
      </c>
      <c r="F455" s="21">
        <v>5</v>
      </c>
      <c r="G455" s="21" t="s">
        <v>95</v>
      </c>
      <c r="H455" s="21">
        <v>0</v>
      </c>
      <c r="I455" s="21">
        <v>100</v>
      </c>
      <c r="J455" s="1">
        <v>248990</v>
      </c>
      <c r="K455" s="43">
        <v>43511</v>
      </c>
      <c r="L455" s="23">
        <v>0</v>
      </c>
      <c r="M455" s="146" t="str">
        <f t="shared" si="58"/>
        <v>Hyundai Kona EV / electric / 100kW / 136KS / 1-brzinski reduktor s diferencijalom / automatski / 5-vrata</v>
      </c>
      <c r="N455" s="92" t="s">
        <v>239</v>
      </c>
      <c r="O455" s="117">
        <f t="shared" ref="O455:O458" si="64">ROUND(I455*1.36,0)</f>
        <v>136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234</v>
      </c>
      <c r="C456" s="24" t="s">
        <v>236</v>
      </c>
      <c r="D456" s="21" t="s">
        <v>94</v>
      </c>
      <c r="E456" s="21" t="s">
        <v>50</v>
      </c>
      <c r="F456" s="21">
        <v>5</v>
      </c>
      <c r="G456" s="21" t="s">
        <v>95</v>
      </c>
      <c r="H456" s="21">
        <v>0</v>
      </c>
      <c r="I456" s="21">
        <v>150</v>
      </c>
      <c r="J456" s="1">
        <v>280990</v>
      </c>
      <c r="K456" s="43">
        <v>43511</v>
      </c>
      <c r="L456" s="23">
        <v>0</v>
      </c>
      <c r="M456" s="146" t="str">
        <f t="shared" si="58"/>
        <v>Hyundai Kona EV / electric / 150kW / 204KS / 1-brzinski reduktor s diferencijalom / automatski / 5-vrata</v>
      </c>
      <c r="N456" s="92" t="s">
        <v>239</v>
      </c>
      <c r="O456" s="117">
        <f t="shared" si="64"/>
        <v>204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x14ac:dyDescent="0.25">
      <c r="A457" s="19" t="s">
        <v>41</v>
      </c>
      <c r="B457" s="24" t="s">
        <v>234</v>
      </c>
      <c r="C457" s="24" t="s">
        <v>237</v>
      </c>
      <c r="D457" s="21" t="s">
        <v>94</v>
      </c>
      <c r="E457" s="21" t="s">
        <v>50</v>
      </c>
      <c r="F457" s="21">
        <v>5</v>
      </c>
      <c r="G457" s="21" t="s">
        <v>95</v>
      </c>
      <c r="H457" s="21">
        <v>0</v>
      </c>
      <c r="I457" s="21">
        <v>150</v>
      </c>
      <c r="J457" s="1">
        <v>296990</v>
      </c>
      <c r="K457" s="43">
        <v>43511</v>
      </c>
      <c r="L457" s="23">
        <v>0</v>
      </c>
      <c r="M457" s="146" t="str">
        <f t="shared" si="58"/>
        <v>Hyundai Kona EV / electric / 150kW / 204KS / 1-brzinski reduktor s diferencijalom / automatski / 5-vrata</v>
      </c>
      <c r="N457" s="92" t="s">
        <v>239</v>
      </c>
      <c r="O457" s="117">
        <f t="shared" si="64"/>
        <v>204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ht="15.75" thickBot="1" x14ac:dyDescent="0.3">
      <c r="A458" s="31" t="s">
        <v>41</v>
      </c>
      <c r="B458" s="32" t="s">
        <v>234</v>
      </c>
      <c r="C458" s="32" t="s">
        <v>238</v>
      </c>
      <c r="D458" s="34" t="s">
        <v>94</v>
      </c>
      <c r="E458" s="34" t="s">
        <v>50</v>
      </c>
      <c r="F458" s="34">
        <v>5</v>
      </c>
      <c r="G458" s="34" t="s">
        <v>95</v>
      </c>
      <c r="H458" s="34">
        <v>0</v>
      </c>
      <c r="I458" s="34">
        <v>150</v>
      </c>
      <c r="J458" s="3">
        <v>319990</v>
      </c>
      <c r="K458" s="42">
        <v>43511</v>
      </c>
      <c r="L458" s="36">
        <v>0</v>
      </c>
      <c r="M458" s="148" t="str">
        <f t="shared" si="58"/>
        <v>Hyundai Kona EV / electric / 150kW / 204KS / 1-brzinski reduktor s diferencijalom / automatski / 5-vrata</v>
      </c>
      <c r="N458" s="103" t="s">
        <v>239</v>
      </c>
      <c r="O458" s="95">
        <f t="shared" si="64"/>
        <v>204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/>
      <c r="AE458" s="29"/>
      <c r="AF458" s="30"/>
      <c r="AG458" s="30"/>
      <c r="AH458" s="29"/>
      <c r="AI458" s="30"/>
      <c r="AJ458" s="30"/>
    </row>
    <row r="459" spans="1:36" x14ac:dyDescent="0.25">
      <c r="A459" s="19" t="s">
        <v>41</v>
      </c>
      <c r="B459" s="24" t="s">
        <v>234</v>
      </c>
      <c r="C459" s="24" t="s">
        <v>235</v>
      </c>
      <c r="D459" s="21" t="s">
        <v>94</v>
      </c>
      <c r="E459" s="21" t="s">
        <v>50</v>
      </c>
      <c r="F459" s="21">
        <v>5</v>
      </c>
      <c r="G459" s="21" t="s">
        <v>95</v>
      </c>
      <c r="H459" s="21">
        <v>0</v>
      </c>
      <c r="I459" s="21">
        <v>100</v>
      </c>
      <c r="J459" s="1">
        <v>263989.9999991376</v>
      </c>
      <c r="K459" s="43">
        <v>43739</v>
      </c>
      <c r="L459" s="23">
        <v>0</v>
      </c>
      <c r="M459" s="146" t="str">
        <f t="shared" ref="M459:M462" si="65">N459&amp;" / "&amp;G459&amp;" / "&amp;I459&amp;"kW"&amp;" / "&amp;O459&amp;"KS"&amp;" / "&amp;D459&amp;" / "&amp;E459&amp;" / "&amp;F459&amp;"-vrata"</f>
        <v>Hyundai Kona EV / electric / 100kW / 136KS / 1-brzinski reduktor s diferencijalom / automatski / 5-vrata</v>
      </c>
      <c r="N459" s="92" t="s">
        <v>239</v>
      </c>
      <c r="O459" s="117">
        <f t="shared" ref="O459:O462" si="66">ROUND(I459*1.36,0)</f>
        <v>136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234</v>
      </c>
      <c r="C460" s="24" t="s">
        <v>236</v>
      </c>
      <c r="D460" s="21" t="s">
        <v>94</v>
      </c>
      <c r="E460" s="21" t="s">
        <v>50</v>
      </c>
      <c r="F460" s="21">
        <v>5</v>
      </c>
      <c r="G460" s="21" t="s">
        <v>95</v>
      </c>
      <c r="H460" s="21">
        <v>0</v>
      </c>
      <c r="I460" s="21">
        <v>150</v>
      </c>
      <c r="J460" s="1">
        <v>295990.00042843405</v>
      </c>
      <c r="K460" s="43">
        <v>43739</v>
      </c>
      <c r="L460" s="23">
        <v>0</v>
      </c>
      <c r="M460" s="146" t="str">
        <f t="shared" si="65"/>
        <v>Hyundai Kona EV / electric / 150kW / 204KS / 1-brzinski reduktor s diferencijalom / automatski / 5-vrata</v>
      </c>
      <c r="N460" s="92" t="s">
        <v>239</v>
      </c>
      <c r="O460" s="117">
        <f t="shared" si="66"/>
        <v>204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234</v>
      </c>
      <c r="C461" s="24" t="s">
        <v>237</v>
      </c>
      <c r="D461" s="21" t="s">
        <v>94</v>
      </c>
      <c r="E461" s="21" t="s">
        <v>50</v>
      </c>
      <c r="F461" s="21">
        <v>5</v>
      </c>
      <c r="G461" s="21" t="s">
        <v>95</v>
      </c>
      <c r="H461" s="21">
        <v>0</v>
      </c>
      <c r="I461" s="21">
        <v>150</v>
      </c>
      <c r="J461" s="1">
        <v>311990.00030038424</v>
      </c>
      <c r="K461" s="43">
        <v>43739</v>
      </c>
      <c r="L461" s="23">
        <v>0</v>
      </c>
      <c r="M461" s="146" t="str">
        <f t="shared" si="65"/>
        <v>Hyundai Kona EV / electric / 150kW / 204KS / 1-brzinski reduktor s diferencijalom / automatski / 5-vrata</v>
      </c>
      <c r="N461" s="92" t="s">
        <v>239</v>
      </c>
      <c r="O461" s="117">
        <f t="shared" si="66"/>
        <v>204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/>
      <c r="AE461" s="29"/>
      <c r="AF461" s="30"/>
      <c r="AG461" s="30"/>
      <c r="AH461" s="29"/>
      <c r="AI461" s="30"/>
      <c r="AJ461" s="30"/>
    </row>
    <row r="462" spans="1:36" ht="15.75" thickBot="1" x14ac:dyDescent="0.3">
      <c r="A462" s="31" t="s">
        <v>41</v>
      </c>
      <c r="B462" s="32" t="s">
        <v>234</v>
      </c>
      <c r="C462" s="32" t="s">
        <v>238</v>
      </c>
      <c r="D462" s="34" t="s">
        <v>94</v>
      </c>
      <c r="E462" s="34" t="s">
        <v>50</v>
      </c>
      <c r="F462" s="34">
        <v>5</v>
      </c>
      <c r="G462" s="34" t="s">
        <v>95</v>
      </c>
      <c r="H462" s="34">
        <v>0</v>
      </c>
      <c r="I462" s="34">
        <v>150</v>
      </c>
      <c r="J462" s="3">
        <v>334989.99999703286</v>
      </c>
      <c r="K462" s="42">
        <v>43739</v>
      </c>
      <c r="L462" s="36">
        <v>0</v>
      </c>
      <c r="M462" s="148" t="str">
        <f t="shared" si="65"/>
        <v>Hyundai Kona EV / electric / 150kW / 204KS / 1-brzinski reduktor s diferencijalom / automatski / 5-vrata</v>
      </c>
      <c r="N462" s="103" t="s">
        <v>239</v>
      </c>
      <c r="O462" s="95">
        <f t="shared" si="66"/>
        <v>204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/>
      <c r="AE462" s="29"/>
      <c r="AF462" s="30"/>
      <c r="AG462" s="30"/>
      <c r="AH462" s="29"/>
      <c r="AI462" s="30"/>
      <c r="AJ462" s="30"/>
    </row>
    <row r="463" spans="1:36" x14ac:dyDescent="0.25">
      <c r="A463" s="37" t="s">
        <v>41</v>
      </c>
      <c r="B463" s="38" t="s">
        <v>105</v>
      </c>
      <c r="C463" s="38" t="s">
        <v>143</v>
      </c>
      <c r="D463" s="39" t="s">
        <v>49</v>
      </c>
      <c r="E463" s="39" t="s">
        <v>29</v>
      </c>
      <c r="F463" s="39">
        <v>5</v>
      </c>
      <c r="G463" s="39" t="s">
        <v>26</v>
      </c>
      <c r="H463" s="39">
        <v>1685</v>
      </c>
      <c r="I463" s="39">
        <v>85</v>
      </c>
      <c r="J463" s="2">
        <v>177913.46153392809</v>
      </c>
      <c r="K463" s="41">
        <v>42736</v>
      </c>
      <c r="L463" s="40">
        <v>119</v>
      </c>
      <c r="M463" s="73" t="str">
        <f t="shared" si="14"/>
        <v>Hyundai Tucson 1.7 CRDI ISG 6MT / dizel / 85kW / 116KS / ručni / 6 stupnjeva prijenosa / 5-vrata</v>
      </c>
      <c r="N463" s="105" t="s">
        <v>169</v>
      </c>
      <c r="O463" s="106">
        <f t="shared" si="15"/>
        <v>116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148</v>
      </c>
      <c r="D464" s="21" t="s">
        <v>49</v>
      </c>
      <c r="E464" s="21" t="s">
        <v>29</v>
      </c>
      <c r="F464" s="21">
        <v>5</v>
      </c>
      <c r="G464" s="21" t="s">
        <v>26</v>
      </c>
      <c r="H464" s="21">
        <v>1995</v>
      </c>
      <c r="I464" s="21">
        <v>100</v>
      </c>
      <c r="J464" s="1">
        <v>208162.5</v>
      </c>
      <c r="K464" s="43">
        <v>42767</v>
      </c>
      <c r="L464" s="23">
        <v>139</v>
      </c>
      <c r="M464" s="72" t="str">
        <f t="shared" si="14"/>
        <v>Hyundai Tucson 2.0 CRDI 4WD - GDGE / dizel / 100kW / 136KS / ručni / 6 stupnjeva prijenosa / 5-vrata</v>
      </c>
      <c r="N464" s="92" t="s">
        <v>149</v>
      </c>
      <c r="O464" s="97">
        <f t="shared" si="15"/>
        <v>136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73</v>
      </c>
      <c r="D465" s="21" t="s">
        <v>49</v>
      </c>
      <c r="E465" s="21" t="s">
        <v>29</v>
      </c>
      <c r="F465" s="21">
        <v>5</v>
      </c>
      <c r="G465" s="21" t="s">
        <v>25</v>
      </c>
      <c r="H465" s="21">
        <v>1591</v>
      </c>
      <c r="I465" s="21">
        <v>97</v>
      </c>
      <c r="J465" s="1">
        <v>139627.45108326842</v>
      </c>
      <c r="K465" s="43">
        <v>42846</v>
      </c>
      <c r="L465" s="23">
        <v>147</v>
      </c>
      <c r="M465" s="72" t="str">
        <f t="shared" si="14"/>
        <v>Hyundai Tucson 1.6 Gdi ISG / benzin / 97kW / 132KS / ručni / 6 stupnjeva prijenosa / 5-vrata</v>
      </c>
      <c r="N465" s="92" t="s">
        <v>109</v>
      </c>
      <c r="O465" s="97">
        <f t="shared" si="15"/>
        <v>132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106</v>
      </c>
      <c r="D466" s="21" t="s">
        <v>49</v>
      </c>
      <c r="E466" s="21" t="s">
        <v>29</v>
      </c>
      <c r="F466" s="21">
        <v>5</v>
      </c>
      <c r="G466" s="21" t="s">
        <v>25</v>
      </c>
      <c r="H466" s="21">
        <v>1591</v>
      </c>
      <c r="I466" s="21">
        <v>97</v>
      </c>
      <c r="J466" s="1">
        <v>143549.0196734065</v>
      </c>
      <c r="K466" s="43">
        <v>42846</v>
      </c>
      <c r="L466" s="23">
        <v>147</v>
      </c>
      <c r="M466" s="72" t="str">
        <f t="shared" si="14"/>
        <v>Hyundai Tucson 1.6 Gdi ISG / benzin / 97kW / 132KS / ručni / 6 stupnjeva prijenosa / 5-vrata</v>
      </c>
      <c r="N466" s="92" t="s">
        <v>109</v>
      </c>
      <c r="O466" s="97">
        <f t="shared" si="15"/>
        <v>132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107</v>
      </c>
      <c r="D467" s="21" t="s">
        <v>49</v>
      </c>
      <c r="E467" s="21" t="s">
        <v>29</v>
      </c>
      <c r="F467" s="21">
        <v>5</v>
      </c>
      <c r="G467" s="21" t="s">
        <v>25</v>
      </c>
      <c r="H467" s="21">
        <v>1591</v>
      </c>
      <c r="I467" s="21">
        <v>97</v>
      </c>
      <c r="J467" s="1">
        <v>138647.05882299578</v>
      </c>
      <c r="K467" s="43">
        <v>42846</v>
      </c>
      <c r="L467" s="23">
        <v>147</v>
      </c>
      <c r="M467" s="72" t="str">
        <f t="shared" si="14"/>
        <v>Hyundai Tucson 1.6 Gdi ISG / benzin / 97kW / 132KS / ručni / 6 stupnjeva prijenosa / 5-vrata</v>
      </c>
      <c r="N467" s="92" t="s">
        <v>109</v>
      </c>
      <c r="O467" s="97">
        <f t="shared" si="15"/>
        <v>132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61</v>
      </c>
      <c r="D468" s="21" t="s">
        <v>49</v>
      </c>
      <c r="E468" s="21" t="s">
        <v>29</v>
      </c>
      <c r="F468" s="21">
        <v>5</v>
      </c>
      <c r="G468" s="21" t="s">
        <v>25</v>
      </c>
      <c r="H468" s="21">
        <v>1591</v>
      </c>
      <c r="I468" s="21">
        <v>97</v>
      </c>
      <c r="J468" s="1">
        <v>150403.84621172855</v>
      </c>
      <c r="K468" s="43">
        <v>42846</v>
      </c>
      <c r="L468" s="23">
        <v>147</v>
      </c>
      <c r="M468" s="72" t="str">
        <f t="shared" si="14"/>
        <v>Hyundai Tucson 1.6 Gdi ISG / benzin / 97kW / 132KS / ručni / 6 stupnjeva prijenosa / 5-vrata</v>
      </c>
      <c r="N468" s="92" t="s">
        <v>109</v>
      </c>
      <c r="O468" s="97">
        <f t="shared" si="15"/>
        <v>132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108</v>
      </c>
      <c r="D469" s="21" t="s">
        <v>49</v>
      </c>
      <c r="E469" s="21" t="s">
        <v>29</v>
      </c>
      <c r="F469" s="21">
        <v>5</v>
      </c>
      <c r="G469" s="21" t="s">
        <v>25</v>
      </c>
      <c r="H469" s="21">
        <v>1591</v>
      </c>
      <c r="I469" s="21">
        <v>97</v>
      </c>
      <c r="J469" s="1">
        <v>156173.07692310889</v>
      </c>
      <c r="K469" s="43">
        <v>42846</v>
      </c>
      <c r="L469" s="23">
        <v>147</v>
      </c>
      <c r="M469" s="72" t="str">
        <f t="shared" si="14"/>
        <v>Hyundai Tucson 1.6 Gdi ISG / benzin / 97kW / 132KS / ručni / 6 stupnjeva prijenosa / 5-vrata</v>
      </c>
      <c r="N469" s="92" t="s">
        <v>109</v>
      </c>
      <c r="O469" s="97">
        <f t="shared" si="15"/>
        <v>132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108</v>
      </c>
      <c r="D470" s="21" t="s">
        <v>49</v>
      </c>
      <c r="E470" s="21" t="s">
        <v>29</v>
      </c>
      <c r="F470" s="21">
        <v>5</v>
      </c>
      <c r="G470" s="21" t="s">
        <v>25</v>
      </c>
      <c r="H470" s="21">
        <v>1591</v>
      </c>
      <c r="I470" s="21">
        <v>97</v>
      </c>
      <c r="J470" s="1">
        <v>158096.15384614796</v>
      </c>
      <c r="K470" s="43">
        <v>43026</v>
      </c>
      <c r="L470" s="23">
        <v>147</v>
      </c>
      <c r="M470" s="72" t="str">
        <f t="shared" ref="M470" si="67">N470&amp;" / "&amp;G470&amp;" / "&amp;I470&amp;"kW"&amp;" / "&amp;O470&amp;"KS"&amp;" / "&amp;D470&amp;" / "&amp;E470&amp;" / "&amp;F470&amp;"-vrata"</f>
        <v>Hyundai Tucson 1.6 Gdi ISG / benzin / 97kW / 132KS / ručni / 6 stupnjeva prijenosa / 5-vrata</v>
      </c>
      <c r="N470" s="92" t="s">
        <v>109</v>
      </c>
      <c r="O470" s="97">
        <f t="shared" ref="O470" si="68">ROUND(I470*1.36,0)</f>
        <v>132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151</v>
      </c>
      <c r="D471" s="21" t="s">
        <v>49</v>
      </c>
      <c r="E471" s="21" t="s">
        <v>29</v>
      </c>
      <c r="F471" s="21">
        <v>5</v>
      </c>
      <c r="G471" s="21" t="s">
        <v>25</v>
      </c>
      <c r="H471" s="21">
        <v>1591</v>
      </c>
      <c r="I471" s="21">
        <v>97</v>
      </c>
      <c r="J471" s="1">
        <v>160980.76973015137</v>
      </c>
      <c r="K471" s="43">
        <v>42846</v>
      </c>
      <c r="L471" s="23">
        <v>147</v>
      </c>
      <c r="M471" s="72" t="str">
        <f t="shared" si="14"/>
        <v>Hyundai Tucson 1.6 Gdi ISG / benzin / 97kW / 132KS / ručni / 6 stupnjeva prijenosa / 5-vrata</v>
      </c>
      <c r="N471" s="92" t="s">
        <v>109</v>
      </c>
      <c r="O471" s="97">
        <f t="shared" si="15"/>
        <v>132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195</v>
      </c>
      <c r="D472" s="21" t="s">
        <v>49</v>
      </c>
      <c r="E472" s="21" t="s">
        <v>29</v>
      </c>
      <c r="F472" s="21">
        <v>5</v>
      </c>
      <c r="G472" s="21" t="s">
        <v>25</v>
      </c>
      <c r="H472" s="21">
        <v>1591</v>
      </c>
      <c r="I472" s="21">
        <v>97</v>
      </c>
      <c r="J472" s="1">
        <v>162903.84537594445</v>
      </c>
      <c r="K472" s="43">
        <v>43026</v>
      </c>
      <c r="L472" s="23">
        <v>147</v>
      </c>
      <c r="M472" s="72" t="str">
        <f t="shared" ref="M472" si="69">N472&amp;" / "&amp;G472&amp;" / "&amp;I472&amp;"kW"&amp;" / "&amp;O472&amp;"KS"&amp;" / "&amp;D472&amp;" / "&amp;E472&amp;" / "&amp;F472&amp;"-vrata"</f>
        <v>Hyundai Tucson 1.6 Gdi ISG / benzin / 97kW / 132KS / ručni / 6 stupnjeva prijenosa / 5-vrata</v>
      </c>
      <c r="N472" s="92" t="s">
        <v>109</v>
      </c>
      <c r="O472" s="97">
        <f t="shared" ref="O472" si="70">ROUND(I472*1.36,0)</f>
        <v>132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73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159644.23076802245</v>
      </c>
      <c r="K473" s="43">
        <v>42846</v>
      </c>
      <c r="L473" s="23">
        <v>119</v>
      </c>
      <c r="M473" s="72" t="str">
        <f t="shared" si="14"/>
        <v>Hyundai Tucson 1.7 CRDI ISG / dizel / 85kW / 116KS / ručni / 6 stupnjeva prijenosa / 5-vrata</v>
      </c>
      <c r="N473" s="92" t="s">
        <v>115</v>
      </c>
      <c r="O473" s="97">
        <f t="shared" si="15"/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106</v>
      </c>
      <c r="D474" s="21" t="s">
        <v>49</v>
      </c>
      <c r="E474" s="21" t="s">
        <v>29</v>
      </c>
      <c r="F474" s="21">
        <v>5</v>
      </c>
      <c r="G474" s="21" t="s">
        <v>26</v>
      </c>
      <c r="H474" s="21">
        <v>1685</v>
      </c>
      <c r="I474" s="21">
        <v>85</v>
      </c>
      <c r="J474" s="1">
        <v>163490.38462873199</v>
      </c>
      <c r="K474" s="43">
        <v>42846</v>
      </c>
      <c r="L474" s="23">
        <v>119</v>
      </c>
      <c r="M474" s="72" t="str">
        <f t="shared" si="14"/>
        <v>Hyundai Tucson 1.7 CRDI ISG / dizel / 85kW / 116KS / ručni / 6 stupnjeva prijenosa / 5-vrata</v>
      </c>
      <c r="N474" s="92" t="s">
        <v>115</v>
      </c>
      <c r="O474" s="97">
        <f t="shared" si="15"/>
        <v>116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107</v>
      </c>
      <c r="D475" s="21" t="s">
        <v>49</v>
      </c>
      <c r="E475" s="21" t="s">
        <v>29</v>
      </c>
      <c r="F475" s="21">
        <v>5</v>
      </c>
      <c r="G475" s="21" t="s">
        <v>26</v>
      </c>
      <c r="H475" s="21">
        <v>1685</v>
      </c>
      <c r="I475" s="21">
        <v>85</v>
      </c>
      <c r="J475" s="1">
        <v>152168.26923621827</v>
      </c>
      <c r="K475" s="43">
        <v>42846</v>
      </c>
      <c r="L475" s="23">
        <v>124</v>
      </c>
      <c r="M475" s="72" t="str">
        <f t="shared" si="14"/>
        <v>Hyundai Tucson 1.7 CRDi / dizel / 85kW / 116KS / ručni / 6 stupnjeva prijenosa / 5-vrata</v>
      </c>
      <c r="N475" s="92" t="s">
        <v>116</v>
      </c>
      <c r="O475" s="97">
        <f t="shared" si="15"/>
        <v>116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107</v>
      </c>
      <c r="D476" s="21" t="s">
        <v>49</v>
      </c>
      <c r="E476" s="21" t="s">
        <v>29</v>
      </c>
      <c r="F476" s="21">
        <v>5</v>
      </c>
      <c r="G476" s="21" t="s">
        <v>26</v>
      </c>
      <c r="H476" s="21">
        <v>1685</v>
      </c>
      <c r="I476" s="21">
        <v>85</v>
      </c>
      <c r="J476" s="1">
        <v>156759.61541517908</v>
      </c>
      <c r="K476" s="43">
        <v>42846</v>
      </c>
      <c r="L476" s="23">
        <v>119</v>
      </c>
      <c r="M476" s="72" t="str">
        <f t="shared" si="14"/>
        <v>Hyundai Tucson 1.7 CRDi ISG / dizel / 85kW / 116KS / ručni / 6 stupnjeva prijenosa / 5-vrata</v>
      </c>
      <c r="N476" s="92" t="s">
        <v>117</v>
      </c>
      <c r="O476" s="97">
        <f t="shared" si="15"/>
        <v>116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110</v>
      </c>
      <c r="D477" s="21" t="s">
        <v>49</v>
      </c>
      <c r="E477" s="21" t="s">
        <v>29</v>
      </c>
      <c r="F477" s="21">
        <v>5</v>
      </c>
      <c r="G477" s="21" t="s">
        <v>26</v>
      </c>
      <c r="H477" s="21">
        <v>1685</v>
      </c>
      <c r="I477" s="21">
        <v>85</v>
      </c>
      <c r="J477" s="1">
        <v>166375.00000051869</v>
      </c>
      <c r="K477" s="43">
        <v>42846</v>
      </c>
      <c r="L477" s="23">
        <v>119</v>
      </c>
      <c r="M477" s="72" t="str">
        <f t="shared" si="14"/>
        <v>Hyundai Tucson 1.7 CRDi ISG / dizel / 85kW / 116KS / ručni / 6 stupnjeva prijenosa / 5-vrata</v>
      </c>
      <c r="N477" s="92" t="s">
        <v>117</v>
      </c>
      <c r="O477" s="97">
        <f t="shared" si="15"/>
        <v>116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61</v>
      </c>
      <c r="D478" s="21" t="s">
        <v>49</v>
      </c>
      <c r="E478" s="21" t="s">
        <v>29</v>
      </c>
      <c r="F478" s="21">
        <v>5</v>
      </c>
      <c r="G478" s="21" t="s">
        <v>26</v>
      </c>
      <c r="H478" s="21">
        <v>1685</v>
      </c>
      <c r="I478" s="21">
        <v>85</v>
      </c>
      <c r="J478" s="1">
        <v>175990.38519755824</v>
      </c>
      <c r="K478" s="43">
        <v>42846</v>
      </c>
      <c r="L478" s="23">
        <v>119</v>
      </c>
      <c r="M478" s="72" t="str">
        <f t="shared" si="14"/>
        <v>Hyundai Tucson 1.7 CRDI ISG / dizel / 85kW / 116KS / ručni / 6 stupnjeva prijenosa / 5-vrata</v>
      </c>
      <c r="N478" s="92" t="s">
        <v>115</v>
      </c>
      <c r="O478" s="97">
        <f t="shared" si="15"/>
        <v>116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108</v>
      </c>
      <c r="D479" s="21" t="s">
        <v>49</v>
      </c>
      <c r="E479" s="21" t="s">
        <v>29</v>
      </c>
      <c r="F479" s="21">
        <v>5</v>
      </c>
      <c r="G479" s="21" t="s">
        <v>26</v>
      </c>
      <c r="H479" s="21">
        <v>1685</v>
      </c>
      <c r="I479" s="21">
        <v>85</v>
      </c>
      <c r="J479" s="1">
        <v>182721.15384730042</v>
      </c>
      <c r="K479" s="43">
        <v>42846</v>
      </c>
      <c r="L479" s="23">
        <v>119</v>
      </c>
      <c r="M479" s="72" t="str">
        <f t="shared" si="14"/>
        <v>Hyundai Tucson 1.7 CRDI ISG / dizel / 85kW / 116KS / ručni / 6 stupnjeva prijenosa / 5-vrata</v>
      </c>
      <c r="N479" s="92" t="s">
        <v>115</v>
      </c>
      <c r="O479" s="97">
        <f t="shared" si="15"/>
        <v>116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108</v>
      </c>
      <c r="D480" s="21" t="s">
        <v>49</v>
      </c>
      <c r="E480" s="21" t="s">
        <v>29</v>
      </c>
      <c r="F480" s="21">
        <v>5</v>
      </c>
      <c r="G480" s="21" t="s">
        <v>26</v>
      </c>
      <c r="H480" s="21">
        <v>1685</v>
      </c>
      <c r="I480" s="21">
        <v>85</v>
      </c>
      <c r="J480" s="1">
        <v>184644.23043272743</v>
      </c>
      <c r="K480" s="43">
        <v>43026</v>
      </c>
      <c r="L480" s="23">
        <v>119</v>
      </c>
      <c r="M480" s="72" t="str">
        <f t="shared" ref="M480" si="71">N480&amp;" / "&amp;G480&amp;" / "&amp;I480&amp;"kW"&amp;" / "&amp;O480&amp;"KS"&amp;" / "&amp;D480&amp;" / "&amp;E480&amp;" / "&amp;F480&amp;"-vrata"</f>
        <v>Hyundai Tucson 1.7 CRDI ISG / dizel / 85kW / 116KS / ručni / 6 stupnjeva prijenosa / 5-vrata</v>
      </c>
      <c r="N480" s="92" t="s">
        <v>115</v>
      </c>
      <c r="O480" s="97">
        <f t="shared" ref="O480" si="72">ROUND(I480*1.36,0)</f>
        <v>116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145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1685</v>
      </c>
      <c r="I481" s="21">
        <v>85</v>
      </c>
      <c r="J481" s="1">
        <v>175990.38461480333</v>
      </c>
      <c r="K481" s="43">
        <v>42846</v>
      </c>
      <c r="L481" s="23">
        <v>119</v>
      </c>
      <c r="M481" s="72" t="str">
        <f t="shared" si="14"/>
        <v>Hyundai Tucson 1.7 CRDi ISG - GEYJ / dizel / 85kW / 116KS / ručni / 6 stupnjeva prijenosa / 5-vrata</v>
      </c>
      <c r="N481" s="92" t="s">
        <v>118</v>
      </c>
      <c r="O481" s="97">
        <f t="shared" si="15"/>
        <v>116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111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1685</v>
      </c>
      <c r="I482" s="21">
        <v>85</v>
      </c>
      <c r="J482" s="1">
        <v>175990.38497873384</v>
      </c>
      <c r="K482" s="43">
        <v>42846</v>
      </c>
      <c r="L482" s="23">
        <v>119</v>
      </c>
      <c r="M482" s="72" t="str">
        <f t="shared" si="14"/>
        <v>Hyundai Tucson 1.7 CRDi ISG / dizel / 85kW / 116KS / ručni / 6 stupnjeva prijenosa / 5-vrata</v>
      </c>
      <c r="N482" s="92" t="s">
        <v>117</v>
      </c>
      <c r="O482" s="97">
        <f t="shared" si="15"/>
        <v>116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144</v>
      </c>
      <c r="D483" s="21" t="s">
        <v>49</v>
      </c>
      <c r="E483" s="21" t="s">
        <v>29</v>
      </c>
      <c r="F483" s="21">
        <v>5</v>
      </c>
      <c r="G483" s="21" t="s">
        <v>26</v>
      </c>
      <c r="H483" s="21">
        <v>1685</v>
      </c>
      <c r="I483" s="21">
        <v>85</v>
      </c>
      <c r="J483" s="1">
        <v>179836.53846102604</v>
      </c>
      <c r="K483" s="43">
        <v>42846</v>
      </c>
      <c r="L483" s="23">
        <v>119</v>
      </c>
      <c r="M483" s="72" t="str">
        <f t="shared" si="14"/>
        <v>Hyundai Tucson 1.7 CRDi ISG / dizel / 85kW / 116KS / ručni / 6 stupnjeva prijenosa / 5-vrata</v>
      </c>
      <c r="N483" s="92" t="s">
        <v>117</v>
      </c>
      <c r="O483" s="97">
        <f t="shared" si="15"/>
        <v>116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150</v>
      </c>
      <c r="D484" s="21" t="s">
        <v>49</v>
      </c>
      <c r="E484" s="21" t="s">
        <v>29</v>
      </c>
      <c r="F484" s="21">
        <v>5</v>
      </c>
      <c r="G484" s="21" t="s">
        <v>26</v>
      </c>
      <c r="H484" s="21">
        <v>1685</v>
      </c>
      <c r="I484" s="21">
        <v>85</v>
      </c>
      <c r="J484" s="1">
        <v>189451.92307712944</v>
      </c>
      <c r="K484" s="43">
        <v>42846</v>
      </c>
      <c r="L484" s="23">
        <v>119</v>
      </c>
      <c r="M484" s="72" t="str">
        <f t="shared" ref="M484:M682" si="73">N484&amp;" / "&amp;G484&amp;" / "&amp;I484&amp;"kW"&amp;" / "&amp;O484&amp;"KS"&amp;" / "&amp;D484&amp;" / "&amp;E484&amp;" / "&amp;F484&amp;"-vrata"</f>
        <v>Hyundai Tucson 1.7 CRDI ISG / dizel / 85kW / 116KS / ručni / 6 stupnjeva prijenosa / 5-vrata</v>
      </c>
      <c r="N484" s="92" t="s">
        <v>115</v>
      </c>
      <c r="O484" s="97">
        <f t="shared" ref="O484:O682" si="74">ROUND(I484*1.36,0)</f>
        <v>116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150</v>
      </c>
      <c r="D485" s="21" t="s">
        <v>49</v>
      </c>
      <c r="E485" s="21" t="s">
        <v>29</v>
      </c>
      <c r="F485" s="21">
        <v>5</v>
      </c>
      <c r="G485" s="21" t="s">
        <v>26</v>
      </c>
      <c r="H485" s="21">
        <v>1685</v>
      </c>
      <c r="I485" s="21">
        <v>85</v>
      </c>
      <c r="J485" s="1">
        <v>191374.99977115702</v>
      </c>
      <c r="K485" s="43">
        <v>43026</v>
      </c>
      <c r="L485" s="23">
        <v>119</v>
      </c>
      <c r="M485" s="72" t="str">
        <f t="shared" ref="M485" si="75">N485&amp;" / "&amp;G485&amp;" / "&amp;I485&amp;"kW"&amp;" / "&amp;O485&amp;"KS"&amp;" / "&amp;D485&amp;" / "&amp;E485&amp;" / "&amp;F485&amp;"-vrata"</f>
        <v>Hyundai Tucson 1.7 CRDI ISG / dizel / 85kW / 116KS / ručni / 6 stupnjeva prijenosa / 5-vrata</v>
      </c>
      <c r="N485" s="92" t="s">
        <v>115</v>
      </c>
      <c r="O485" s="97">
        <f t="shared" ref="O485" si="76">ROUND(I485*1.36,0)</f>
        <v>116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151</v>
      </c>
      <c r="D486" s="21" t="s">
        <v>49</v>
      </c>
      <c r="E486" s="21" t="s">
        <v>29</v>
      </c>
      <c r="F486" s="21">
        <v>5</v>
      </c>
      <c r="G486" s="21" t="s">
        <v>26</v>
      </c>
      <c r="H486" s="21">
        <v>1685</v>
      </c>
      <c r="I486" s="21">
        <v>85</v>
      </c>
      <c r="J486" s="1">
        <v>185605.76923644874</v>
      </c>
      <c r="K486" s="43">
        <v>42846</v>
      </c>
      <c r="L486" s="23">
        <v>119</v>
      </c>
      <c r="M486" s="72" t="str">
        <f t="shared" si="73"/>
        <v>Hyundai Tucson 1.7 CRDI ISG / dizel / 85kW / 116KS / ručni / 6 stupnjeva prijenosa / 5-vrata</v>
      </c>
      <c r="N486" s="92" t="s">
        <v>115</v>
      </c>
      <c r="O486" s="97">
        <f t="shared" si="74"/>
        <v>116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151</v>
      </c>
      <c r="D487" s="21" t="s">
        <v>49</v>
      </c>
      <c r="E487" s="21" t="s">
        <v>29</v>
      </c>
      <c r="F487" s="21">
        <v>5</v>
      </c>
      <c r="G487" s="21" t="s">
        <v>26</v>
      </c>
      <c r="H487" s="21">
        <v>1685</v>
      </c>
      <c r="I487" s="21">
        <v>85</v>
      </c>
      <c r="J487" s="1">
        <v>187528.84586371871</v>
      </c>
      <c r="K487" s="43">
        <v>43026</v>
      </c>
      <c r="L487" s="23">
        <v>119</v>
      </c>
      <c r="M487" s="72" t="str">
        <f t="shared" ref="M487" si="77">N487&amp;" / "&amp;G487&amp;" / "&amp;I487&amp;"kW"&amp;" / "&amp;O487&amp;"KS"&amp;" / "&amp;D487&amp;" / "&amp;E487&amp;" / "&amp;F487&amp;"-vrata"</f>
        <v>Hyundai Tucson 1.7 CRDI ISG / dizel / 85kW / 116KS / ručni / 6 stupnjeva prijenosa / 5-vrata</v>
      </c>
      <c r="N487" s="92" t="s">
        <v>115</v>
      </c>
      <c r="O487" s="97">
        <f t="shared" ref="O487" si="78">ROUND(I487*1.36,0)</f>
        <v>116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108</v>
      </c>
      <c r="D488" s="21" t="s">
        <v>86</v>
      </c>
      <c r="E488" s="21" t="s">
        <v>87</v>
      </c>
      <c r="F488" s="21">
        <v>5</v>
      </c>
      <c r="G488" s="21" t="s">
        <v>26</v>
      </c>
      <c r="H488" s="21">
        <v>1685</v>
      </c>
      <c r="I488" s="21">
        <v>104</v>
      </c>
      <c r="J488" s="1">
        <v>194716.34615470932</v>
      </c>
      <c r="K488" s="43">
        <v>42846</v>
      </c>
      <c r="L488" s="23">
        <v>129</v>
      </c>
      <c r="M488" s="72" t="str">
        <f t="shared" si="73"/>
        <v>Hyundai Tucson 1.7 CRDI ISG 7DCT / dizel / 104kW / 141KS / 7DCT / 7 stupnjeva automatski / 5-vrata</v>
      </c>
      <c r="N488" s="92" t="s">
        <v>119</v>
      </c>
      <c r="O488" s="97">
        <f t="shared" si="74"/>
        <v>141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108</v>
      </c>
      <c r="D489" s="21" t="s">
        <v>86</v>
      </c>
      <c r="E489" s="21" t="s">
        <v>87</v>
      </c>
      <c r="F489" s="21">
        <v>5</v>
      </c>
      <c r="G489" s="21" t="s">
        <v>26</v>
      </c>
      <c r="H489" s="21">
        <v>1685</v>
      </c>
      <c r="I489" s="21">
        <v>104</v>
      </c>
      <c r="J489" s="1">
        <v>196639.4226160034</v>
      </c>
      <c r="K489" s="43">
        <v>43026</v>
      </c>
      <c r="L489" s="23">
        <v>129</v>
      </c>
      <c r="M489" s="72" t="str">
        <f t="shared" ref="M489" si="79">N489&amp;" / "&amp;G489&amp;" / "&amp;I489&amp;"kW"&amp;" / "&amp;O489&amp;"KS"&amp;" / "&amp;D489&amp;" / "&amp;E489&amp;" / "&amp;F489&amp;"-vrata"</f>
        <v>Hyundai Tucson 1.7 CRDI ISG 7DCT / dizel / 104kW / 141KS / 7DCT / 7 stupnjeva automatski / 5-vrata</v>
      </c>
      <c r="N489" s="92" t="s">
        <v>119</v>
      </c>
      <c r="O489" s="97">
        <f t="shared" ref="O489" si="80">ROUND(I489*1.36,0)</f>
        <v>141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145</v>
      </c>
      <c r="D490" s="21" t="s">
        <v>86</v>
      </c>
      <c r="E490" s="21" t="s">
        <v>87</v>
      </c>
      <c r="F490" s="21">
        <v>5</v>
      </c>
      <c r="G490" s="21" t="s">
        <v>26</v>
      </c>
      <c r="H490" s="21">
        <v>1685</v>
      </c>
      <c r="I490" s="21">
        <v>104</v>
      </c>
      <c r="J490" s="1">
        <v>187024.0384432117</v>
      </c>
      <c r="K490" s="43">
        <v>42846</v>
      </c>
      <c r="L490" s="23">
        <v>129</v>
      </c>
      <c r="M490" s="72" t="str">
        <f t="shared" si="73"/>
        <v>Hyundai Tucson 1.7 CRDi ISG 7DCT - GEYJ / dizel / 104kW / 141KS / 7DCT / 7 stupnjeva automatski / 5-vrata</v>
      </c>
      <c r="N490" s="92" t="s">
        <v>120</v>
      </c>
      <c r="O490" s="97">
        <f t="shared" si="74"/>
        <v>141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111</v>
      </c>
      <c r="D491" s="21" t="s">
        <v>86</v>
      </c>
      <c r="E491" s="21" t="s">
        <v>87</v>
      </c>
      <c r="F491" s="21">
        <v>5</v>
      </c>
      <c r="G491" s="21" t="s">
        <v>26</v>
      </c>
      <c r="H491" s="21">
        <v>1685</v>
      </c>
      <c r="I491" s="21">
        <v>104</v>
      </c>
      <c r="J491" s="1">
        <v>187024.03846070135</v>
      </c>
      <c r="K491" s="43">
        <v>42846</v>
      </c>
      <c r="L491" s="23">
        <v>129</v>
      </c>
      <c r="M491" s="72" t="str">
        <f t="shared" si="73"/>
        <v>Hyundai Tucson 1.7 CRDi ISG 7DCT / dizel / 104kW / 141KS / 7DCT / 7 stupnjeva automatski / 5-vrata</v>
      </c>
      <c r="N491" s="92" t="s">
        <v>121</v>
      </c>
      <c r="O491" s="97">
        <f t="shared" si="74"/>
        <v>141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144</v>
      </c>
      <c r="D492" s="21" t="s">
        <v>86</v>
      </c>
      <c r="E492" s="21" t="s">
        <v>87</v>
      </c>
      <c r="F492" s="21">
        <v>5</v>
      </c>
      <c r="G492" s="21" t="s">
        <v>26</v>
      </c>
      <c r="H492" s="21">
        <v>1685</v>
      </c>
      <c r="I492" s="21">
        <v>104</v>
      </c>
      <c r="J492" s="1">
        <v>190870.19230733387</v>
      </c>
      <c r="K492" s="43">
        <v>42846</v>
      </c>
      <c r="L492" s="23">
        <v>129</v>
      </c>
      <c r="M492" s="72" t="str">
        <f t="shared" si="73"/>
        <v>Hyundai Tucson 1.7 CRDi ISG 7DCT / dizel / 104kW / 141KS / 7DCT / 7 stupnjeva automatski / 5-vrata</v>
      </c>
      <c r="N492" s="92" t="s">
        <v>121</v>
      </c>
      <c r="O492" s="97">
        <f t="shared" si="74"/>
        <v>141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151</v>
      </c>
      <c r="D493" s="21" t="s">
        <v>86</v>
      </c>
      <c r="E493" s="21" t="s">
        <v>87</v>
      </c>
      <c r="F493" s="21">
        <v>5</v>
      </c>
      <c r="G493" s="21" t="s">
        <v>26</v>
      </c>
      <c r="H493" s="21">
        <v>1685</v>
      </c>
      <c r="I493" s="21">
        <v>104</v>
      </c>
      <c r="J493" s="1">
        <v>197600.9615388852</v>
      </c>
      <c r="K493" s="43">
        <v>42846</v>
      </c>
      <c r="L493" s="23">
        <v>129</v>
      </c>
      <c r="M493" s="72" t="str">
        <f t="shared" si="73"/>
        <v>Hyundai Tucson 1.7 CRDI ISG 7DCT / dizel / 104kW / 141KS / 7DCT / 7 stupnjeva automatski / 5-vrata</v>
      </c>
      <c r="N493" s="92" t="s">
        <v>119</v>
      </c>
      <c r="O493" s="97">
        <f t="shared" si="74"/>
        <v>141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151</v>
      </c>
      <c r="D494" s="21" t="s">
        <v>86</v>
      </c>
      <c r="E494" s="21" t="s">
        <v>87</v>
      </c>
      <c r="F494" s="21">
        <v>5</v>
      </c>
      <c r="G494" s="21" t="s">
        <v>26</v>
      </c>
      <c r="H494" s="21">
        <v>1685</v>
      </c>
      <c r="I494" s="21">
        <v>104</v>
      </c>
      <c r="J494" s="1">
        <v>199524.03806518635</v>
      </c>
      <c r="K494" s="43">
        <v>43026</v>
      </c>
      <c r="L494" s="23">
        <v>129</v>
      </c>
      <c r="M494" s="72" t="str">
        <f t="shared" ref="M494:M495" si="81">N494&amp;" / "&amp;G494&amp;" / "&amp;I494&amp;"kW"&amp;" / "&amp;O494&amp;"KS"&amp;" / "&amp;D494&amp;" / "&amp;E494&amp;" / "&amp;F494&amp;"-vrata"</f>
        <v>Hyundai Tucson 1.7 CRDI ISG 7DCT / dizel / 104kW / 141KS / 7DCT / 7 stupnjeva automatski / 5-vrata</v>
      </c>
      <c r="N494" s="92" t="s">
        <v>119</v>
      </c>
      <c r="O494" s="97">
        <f t="shared" ref="O494:O495" si="82">ROUND(I494*1.36,0)</f>
        <v>141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108</v>
      </c>
      <c r="D495" s="21" t="s">
        <v>49</v>
      </c>
      <c r="E495" s="21" t="s">
        <v>29</v>
      </c>
      <c r="F495" s="21">
        <v>5</v>
      </c>
      <c r="G495" s="21" t="s">
        <v>26</v>
      </c>
      <c r="H495" s="21">
        <v>1995</v>
      </c>
      <c r="I495" s="21">
        <v>100</v>
      </c>
      <c r="J495" s="1">
        <v>199956.73072806883</v>
      </c>
      <c r="K495" s="43">
        <v>43026</v>
      </c>
      <c r="L495" s="23">
        <v>126</v>
      </c>
      <c r="M495" s="72" t="str">
        <f t="shared" si="81"/>
        <v>Hyundai Tucson 2.0 CRDI ISG / dizel / 100kW / 136KS / ručni / 6 stupnjeva prijenosa / 5-vrata</v>
      </c>
      <c r="N495" s="92" t="s">
        <v>122</v>
      </c>
      <c r="O495" s="97">
        <f t="shared" si="82"/>
        <v>136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108</v>
      </c>
      <c r="D496" s="21" t="s">
        <v>49</v>
      </c>
      <c r="E496" s="21" t="s">
        <v>29</v>
      </c>
      <c r="F496" s="21">
        <v>5</v>
      </c>
      <c r="G496" s="21" t="s">
        <v>26</v>
      </c>
      <c r="H496" s="21">
        <v>1995</v>
      </c>
      <c r="I496" s="21">
        <v>100</v>
      </c>
      <c r="J496" s="1">
        <v>198033.65384549031</v>
      </c>
      <c r="K496" s="43">
        <v>42979</v>
      </c>
      <c r="L496" s="23">
        <v>126</v>
      </c>
      <c r="M496" s="72" t="str">
        <f t="shared" ref="M496" si="83">N496&amp;" / "&amp;G496&amp;" / "&amp;I496&amp;"kW"&amp;" / "&amp;O496&amp;"KS"&amp;" / "&amp;D496&amp;" / "&amp;E496&amp;" / "&amp;F496&amp;"-vrata"</f>
        <v>Hyundai Tucson 2.0 CRDI ISG / dizel / 100kW / 136KS / ručni / 6 stupnjeva prijenosa / 5-vrata</v>
      </c>
      <c r="N496" s="92" t="s">
        <v>122</v>
      </c>
      <c r="O496" s="97">
        <f t="shared" ref="O496" si="84">ROUND(I496*1.36,0)</f>
        <v>136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108</v>
      </c>
      <c r="D497" s="21" t="s">
        <v>49</v>
      </c>
      <c r="E497" s="21" t="s">
        <v>29</v>
      </c>
      <c r="F497" s="21">
        <v>5</v>
      </c>
      <c r="G497" s="21" t="s">
        <v>26</v>
      </c>
      <c r="H497" s="21">
        <v>1995</v>
      </c>
      <c r="I497" s="21">
        <v>100</v>
      </c>
      <c r="J497" s="1">
        <v>196927.88461535942</v>
      </c>
      <c r="K497" s="43">
        <v>42846</v>
      </c>
      <c r="L497" s="23">
        <v>127</v>
      </c>
      <c r="M497" s="72" t="str">
        <f t="shared" si="73"/>
        <v>Hyundai Tucson 2.0 CRDI ISG / dizel / 100kW / 136KS / ručni / 6 stupnjeva prijenosa / 5-vrata</v>
      </c>
      <c r="N497" s="92" t="s">
        <v>122</v>
      </c>
      <c r="O497" s="97">
        <f t="shared" si="74"/>
        <v>136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146</v>
      </c>
      <c r="D498" s="21" t="s">
        <v>49</v>
      </c>
      <c r="E498" s="21" t="s">
        <v>29</v>
      </c>
      <c r="F498" s="21">
        <v>5</v>
      </c>
      <c r="G498" s="21" t="s">
        <v>26</v>
      </c>
      <c r="H498" s="21">
        <v>1995</v>
      </c>
      <c r="I498" s="21">
        <v>100</v>
      </c>
      <c r="J498" s="1">
        <v>193274.03848020773</v>
      </c>
      <c r="K498" s="43">
        <v>42846</v>
      </c>
      <c r="L498" s="23">
        <v>139</v>
      </c>
      <c r="M498" s="72" t="str">
        <f t="shared" si="73"/>
        <v>Hyundai Tucson 2.0 CRDi 4WD - GEYQ / dizel / 100kW / 136KS / ručni / 6 stupnjeva prijenosa / 5-vrata</v>
      </c>
      <c r="N498" s="92" t="s">
        <v>123</v>
      </c>
      <c r="O498" s="97">
        <f t="shared" si="74"/>
        <v>136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111</v>
      </c>
      <c r="D499" s="21" t="s">
        <v>49</v>
      </c>
      <c r="E499" s="21" t="s">
        <v>29</v>
      </c>
      <c r="F499" s="21">
        <v>5</v>
      </c>
      <c r="G499" s="21" t="s">
        <v>26</v>
      </c>
      <c r="H499" s="21">
        <v>1995</v>
      </c>
      <c r="I499" s="21">
        <v>100</v>
      </c>
      <c r="J499" s="1">
        <v>193274.03867575742</v>
      </c>
      <c r="K499" s="43">
        <v>42846</v>
      </c>
      <c r="L499" s="23">
        <v>139</v>
      </c>
      <c r="M499" s="72" t="str">
        <f t="shared" si="73"/>
        <v>Hyundai Tucson 2.0 CRDi 4WD / dizel / 100kW / 136KS / ručni / 6 stupnjeva prijenosa / 5-vrata</v>
      </c>
      <c r="N499" s="92" t="s">
        <v>124</v>
      </c>
      <c r="O499" s="97">
        <f t="shared" si="74"/>
        <v>136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144</v>
      </c>
      <c r="D500" s="21" t="s">
        <v>49</v>
      </c>
      <c r="E500" s="21" t="s">
        <v>29</v>
      </c>
      <c r="F500" s="21">
        <v>5</v>
      </c>
      <c r="G500" s="21" t="s">
        <v>26</v>
      </c>
      <c r="H500" s="21">
        <v>1995</v>
      </c>
      <c r="I500" s="21">
        <v>100</v>
      </c>
      <c r="J500" s="1">
        <v>197120.19230737927</v>
      </c>
      <c r="K500" s="43">
        <v>42846</v>
      </c>
      <c r="L500" s="23">
        <v>139</v>
      </c>
      <c r="M500" s="72" t="str">
        <f t="shared" si="73"/>
        <v>Hyundai Tucson 2.0 CRDi 4WD / dizel / 100kW / 136KS / ručni / 6 stupnjeva prijenosa / 5-vrata</v>
      </c>
      <c r="N500" s="92" t="s">
        <v>124</v>
      </c>
      <c r="O500" s="97">
        <f t="shared" si="74"/>
        <v>136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160</v>
      </c>
      <c r="D501" s="21" t="s">
        <v>49</v>
      </c>
      <c r="E501" s="21" t="s">
        <v>29</v>
      </c>
      <c r="F501" s="21">
        <v>5</v>
      </c>
      <c r="G501" s="21" t="s">
        <v>26</v>
      </c>
      <c r="H501" s="21">
        <v>1685</v>
      </c>
      <c r="I501" s="21">
        <v>85</v>
      </c>
      <c r="J501" s="1">
        <v>213235.84905637996</v>
      </c>
      <c r="K501" s="43">
        <v>42846</v>
      </c>
      <c r="L501" s="23">
        <v>119</v>
      </c>
      <c r="M501" s="72" t="str">
        <f t="shared" si="73"/>
        <v>Hyundai Tucson 1.7 CRDI ISG - GEZQ / dizel / 85kW / 116KS / ručni / 6 stupnjeva prijenosa / 5-vrata</v>
      </c>
      <c r="N501" s="92" t="s">
        <v>159</v>
      </c>
      <c r="O501" s="97">
        <f t="shared" si="74"/>
        <v>116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93</v>
      </c>
      <c r="D502" s="21" t="s">
        <v>49</v>
      </c>
      <c r="E502" s="21" t="s">
        <v>29</v>
      </c>
      <c r="F502" s="21">
        <v>5</v>
      </c>
      <c r="G502" s="21" t="s">
        <v>26</v>
      </c>
      <c r="H502" s="21">
        <v>1685</v>
      </c>
      <c r="I502" s="21">
        <v>85</v>
      </c>
      <c r="J502" s="1">
        <v>213235.8481397295</v>
      </c>
      <c r="K502" s="43">
        <v>42846</v>
      </c>
      <c r="L502" s="23">
        <v>119</v>
      </c>
      <c r="M502" s="72" t="str">
        <f t="shared" si="73"/>
        <v>Hyundai Tucson 1.7 CRDI ISG / dizel / 85kW / 116KS / ručni / 6 stupnjeva prijenosa / 5-vrata</v>
      </c>
      <c r="N502" s="92" t="s">
        <v>115</v>
      </c>
      <c r="O502" s="97">
        <f t="shared" si="74"/>
        <v>116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93</v>
      </c>
      <c r="D503" s="21" t="s">
        <v>86</v>
      </c>
      <c r="E503" s="21" t="s">
        <v>87</v>
      </c>
      <c r="F503" s="21">
        <v>5</v>
      </c>
      <c r="G503" s="21" t="s">
        <v>26</v>
      </c>
      <c r="H503" s="21">
        <v>1685</v>
      </c>
      <c r="I503" s="21">
        <v>104</v>
      </c>
      <c r="J503" s="1">
        <v>229721.69811316387</v>
      </c>
      <c r="K503" s="43">
        <v>42846</v>
      </c>
      <c r="L503" s="23">
        <v>129</v>
      </c>
      <c r="M503" s="72" t="str">
        <f t="shared" si="73"/>
        <v>Hyundai Tucson 1.7 CRDI ISG 7DCT / dizel / 104kW / 141KS / 7DCT / 7 stupnjeva automatski / 5-vrata</v>
      </c>
      <c r="N503" s="92" t="s">
        <v>119</v>
      </c>
      <c r="O503" s="97">
        <f t="shared" si="74"/>
        <v>141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45</v>
      </c>
      <c r="D504" s="21" t="s">
        <v>86</v>
      </c>
      <c r="E504" s="21" t="s">
        <v>87</v>
      </c>
      <c r="F504" s="21">
        <v>5</v>
      </c>
      <c r="G504" s="21" t="s">
        <v>26</v>
      </c>
      <c r="H504" s="21">
        <v>1685</v>
      </c>
      <c r="I504" s="21">
        <v>104</v>
      </c>
      <c r="J504" s="1">
        <v>222174.52839414051</v>
      </c>
      <c r="K504" s="43">
        <v>42846</v>
      </c>
      <c r="L504" s="23">
        <v>129</v>
      </c>
      <c r="M504" s="72" t="str">
        <f t="shared" si="73"/>
        <v>Hyundai Tucson 1.7 CRDI ISG 7DCT / dizel / 104kW / 141KS / 7DCT / 7 stupnjeva automatski / 5-vrata</v>
      </c>
      <c r="N504" s="92" t="s">
        <v>119</v>
      </c>
      <c r="O504" s="97">
        <f t="shared" si="74"/>
        <v>141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45</v>
      </c>
      <c r="D505" s="21" t="s">
        <v>86</v>
      </c>
      <c r="E505" s="21" t="s">
        <v>87</v>
      </c>
      <c r="F505" s="21">
        <v>5</v>
      </c>
      <c r="G505" s="21" t="s">
        <v>26</v>
      </c>
      <c r="H505" s="21">
        <v>1685</v>
      </c>
      <c r="I505" s="21">
        <v>104</v>
      </c>
      <c r="J505" s="1">
        <v>224061.32073534973</v>
      </c>
      <c r="K505" s="43">
        <v>43026</v>
      </c>
      <c r="L505" s="23">
        <v>129</v>
      </c>
      <c r="M505" s="72" t="str">
        <f t="shared" ref="M505" si="85">N505&amp;" / "&amp;G505&amp;" / "&amp;I505&amp;"kW"&amp;" / "&amp;O505&amp;"KS"&amp;" / "&amp;D505&amp;" / "&amp;E505&amp;" / "&amp;F505&amp;"-vrata"</f>
        <v>Hyundai Tucson 1.7 CRDI ISG 7DCT / dizel / 104kW / 141KS / 7DCT / 7 stupnjeva automatski / 5-vrata</v>
      </c>
      <c r="N505" s="92" t="s">
        <v>119</v>
      </c>
      <c r="O505" s="97">
        <f t="shared" ref="O505" si="86">ROUND(I505*1.36,0)</f>
        <v>141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198</v>
      </c>
      <c r="D506" s="21" t="s">
        <v>86</v>
      </c>
      <c r="E506" s="21" t="s">
        <v>87</v>
      </c>
      <c r="F506" s="21">
        <v>5</v>
      </c>
      <c r="G506" s="21" t="s">
        <v>26</v>
      </c>
      <c r="H506" s="21">
        <v>1685</v>
      </c>
      <c r="I506" s="21">
        <v>104</v>
      </c>
      <c r="J506" s="1">
        <v>235382.07546864584</v>
      </c>
      <c r="K506" s="43">
        <v>43026</v>
      </c>
      <c r="L506" s="23">
        <v>129</v>
      </c>
      <c r="M506" s="72" t="str">
        <f t="shared" ref="M506" si="87">N506&amp;" / "&amp;G506&amp;" / "&amp;I506&amp;"kW"&amp;" / "&amp;O506&amp;"KS"&amp;" / "&amp;D506&amp;" / "&amp;E506&amp;" / "&amp;F506&amp;"-vrata"</f>
        <v>Hyundai Tucson 1.7 CRDI ISG 7DCT / dizel / 104kW / 141KS / 7DCT / 7 stupnjeva automatski / 5-vrata</v>
      </c>
      <c r="N506" s="92" t="s">
        <v>119</v>
      </c>
      <c r="O506" s="97">
        <f t="shared" ref="O506" si="88">ROUND(I506*1.36,0)</f>
        <v>141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157</v>
      </c>
      <c r="D507" s="21" t="s">
        <v>86</v>
      </c>
      <c r="E507" s="21" t="s">
        <v>87</v>
      </c>
      <c r="F507" s="21">
        <v>5</v>
      </c>
      <c r="G507" s="21" t="s">
        <v>26</v>
      </c>
      <c r="H507" s="21">
        <v>1685</v>
      </c>
      <c r="I507" s="21">
        <v>104</v>
      </c>
      <c r="J507" s="1">
        <v>243872.64153728815</v>
      </c>
      <c r="K507" s="43">
        <v>42846</v>
      </c>
      <c r="L507" s="23">
        <v>129</v>
      </c>
      <c r="M507" s="72" t="str">
        <f t="shared" si="73"/>
        <v>Hyundai Tucson 1.7 CRDI ISG 7DCT - GETF / dizel / 104kW / 141KS / 7DCT / 7 stupnjeva automatski / 5-vrata</v>
      </c>
      <c r="N507" s="92" t="s">
        <v>158</v>
      </c>
      <c r="O507" s="97">
        <f t="shared" si="74"/>
        <v>141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197</v>
      </c>
      <c r="D508" s="21" t="s">
        <v>86</v>
      </c>
      <c r="E508" s="21" t="s">
        <v>87</v>
      </c>
      <c r="F508" s="21">
        <v>5</v>
      </c>
      <c r="G508" s="21" t="s">
        <v>26</v>
      </c>
      <c r="H508" s="21">
        <v>1685</v>
      </c>
      <c r="I508" s="21">
        <v>104</v>
      </c>
      <c r="J508" s="1">
        <v>245759.43395302238</v>
      </c>
      <c r="K508" s="43">
        <v>43026</v>
      </c>
      <c r="L508" s="23">
        <v>129</v>
      </c>
      <c r="M508" s="72" t="str">
        <f t="shared" ref="M508" si="89">N508&amp;" / "&amp;G508&amp;" / "&amp;I508&amp;"kW"&amp;" / "&amp;O508&amp;"KS"&amp;" / "&amp;D508&amp;" / "&amp;E508&amp;" / "&amp;F508&amp;"-vrata"</f>
        <v>Hyundai Tucson 1.7 CRDI ISG 7DCT - GETF / dizel / 104kW / 141KS / 7DCT / 7 stupnjeva automatski / 5-vrata</v>
      </c>
      <c r="N508" s="92" t="s">
        <v>158</v>
      </c>
      <c r="O508" s="97">
        <f t="shared" ref="O508" si="90">ROUND(I508*1.36,0)</f>
        <v>141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105</v>
      </c>
      <c r="C509" s="24" t="s">
        <v>93</v>
      </c>
      <c r="D509" s="21" t="s">
        <v>49</v>
      </c>
      <c r="E509" s="21" t="s">
        <v>29</v>
      </c>
      <c r="F509" s="21">
        <v>5</v>
      </c>
      <c r="G509" s="21" t="s">
        <v>26</v>
      </c>
      <c r="H509" s="21">
        <v>1995</v>
      </c>
      <c r="I509" s="21">
        <v>100</v>
      </c>
      <c r="J509" s="1">
        <v>222457.5471696156</v>
      </c>
      <c r="K509" s="43">
        <v>42846</v>
      </c>
      <c r="L509" s="23">
        <v>127</v>
      </c>
      <c r="M509" s="72" t="str">
        <f t="shared" si="73"/>
        <v>Hyundai Tucson 2.0 CRDI ISG / dizel / 100kW / 136KS / ručni / 6 stupnjeva prijenosa / 5-vrata</v>
      </c>
      <c r="N509" s="92" t="s">
        <v>122</v>
      </c>
      <c r="O509" s="97">
        <f t="shared" si="74"/>
        <v>136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112</v>
      </c>
      <c r="D510" s="21" t="s">
        <v>50</v>
      </c>
      <c r="E510" s="21" t="s">
        <v>127</v>
      </c>
      <c r="F510" s="21">
        <v>5</v>
      </c>
      <c r="G510" s="21" t="s">
        <v>26</v>
      </c>
      <c r="H510" s="21">
        <v>1995</v>
      </c>
      <c r="I510" s="21">
        <v>136</v>
      </c>
      <c r="J510" s="1">
        <v>265752.33644867688</v>
      </c>
      <c r="K510" s="43">
        <v>42846</v>
      </c>
      <c r="L510" s="23">
        <v>170</v>
      </c>
      <c r="M510" s="72" t="str">
        <f t="shared" si="73"/>
        <v>Hyundai Tucson 2.0 CRDI A/T 4WD HP / dizel / 136kW / 185KS / automatski / 6 stupnjeva prijenosa (6 A/T) / 5-vrata</v>
      </c>
      <c r="N510" s="92" t="s">
        <v>125</v>
      </c>
      <c r="O510" s="97">
        <f t="shared" si="74"/>
        <v>185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112</v>
      </c>
      <c r="D511" s="21" t="s">
        <v>50</v>
      </c>
      <c r="E511" s="21" t="s">
        <v>127</v>
      </c>
      <c r="F511" s="21">
        <v>5</v>
      </c>
      <c r="G511" s="21" t="s">
        <v>26</v>
      </c>
      <c r="H511" s="21">
        <v>1995</v>
      </c>
      <c r="I511" s="21">
        <v>136</v>
      </c>
      <c r="J511" s="1">
        <v>267621.49531355372</v>
      </c>
      <c r="K511" s="43">
        <v>43026</v>
      </c>
      <c r="L511" s="23">
        <v>170</v>
      </c>
      <c r="M511" s="72" t="str">
        <f t="shared" ref="M511" si="91">N511&amp;" / "&amp;G511&amp;" / "&amp;I511&amp;"kW"&amp;" / "&amp;O511&amp;"KS"&amp;" / "&amp;D511&amp;" / "&amp;E511&amp;" / "&amp;F511&amp;"-vrata"</f>
        <v>Hyundai Tucson 2.0 CRDI A/T 4WD HP / dizel / 136kW / 185KS / automatski / 6 stupnjeva prijenosa (6 A/T) / 5-vrata</v>
      </c>
      <c r="N511" s="92" t="s">
        <v>125</v>
      </c>
      <c r="O511" s="97">
        <f t="shared" ref="O511" si="92">ROUND(I511*1.36,0)</f>
        <v>185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113</v>
      </c>
      <c r="D512" s="21" t="s">
        <v>50</v>
      </c>
      <c r="E512" s="21" t="s">
        <v>127</v>
      </c>
      <c r="F512" s="21">
        <v>5</v>
      </c>
      <c r="G512" s="21" t="s">
        <v>26</v>
      </c>
      <c r="H512" s="21">
        <v>1995</v>
      </c>
      <c r="I512" s="21">
        <v>136</v>
      </c>
      <c r="J512" s="1">
        <v>272294.39252839662</v>
      </c>
      <c r="K512" s="43">
        <v>42846</v>
      </c>
      <c r="L512" s="23">
        <v>170</v>
      </c>
      <c r="M512" s="72" t="str">
        <f t="shared" si="73"/>
        <v>Hyundai Tucson 2.0 CRDI A/T 4WD HP / dizel / 136kW / 185KS / automatski / 6 stupnjeva prijenosa (6 A/T) / 5-vrata</v>
      </c>
      <c r="N512" s="92" t="s">
        <v>125</v>
      </c>
      <c r="O512" s="97">
        <f t="shared" si="74"/>
        <v>185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113</v>
      </c>
      <c r="D513" s="21" t="s">
        <v>50</v>
      </c>
      <c r="E513" s="21" t="s">
        <v>127</v>
      </c>
      <c r="F513" s="21">
        <v>5</v>
      </c>
      <c r="G513" s="21" t="s">
        <v>26</v>
      </c>
      <c r="H513" s="21">
        <v>1995</v>
      </c>
      <c r="I513" s="21">
        <v>136</v>
      </c>
      <c r="J513" s="1">
        <v>274163.55138729699</v>
      </c>
      <c r="K513" s="43">
        <v>43026</v>
      </c>
      <c r="L513" s="23">
        <v>170</v>
      </c>
      <c r="M513" s="72" t="str">
        <f t="shared" ref="M513" si="93">N513&amp;" / "&amp;G513&amp;" / "&amp;I513&amp;"kW"&amp;" / "&amp;O513&amp;"KS"&amp;" / "&amp;D513&amp;" / "&amp;E513&amp;" / "&amp;F513&amp;"-vrata"</f>
        <v>Hyundai Tucson 2.0 CRDI A/T 4WD HP / dizel / 136kW / 185KS / automatski / 6 stupnjeva prijenosa (6 A/T) / 5-vrata</v>
      </c>
      <c r="N513" s="92" t="s">
        <v>125</v>
      </c>
      <c r="O513" s="97">
        <f t="shared" ref="O513" si="94">ROUND(I513*1.36,0)</f>
        <v>185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114</v>
      </c>
      <c r="D514" s="21" t="s">
        <v>50</v>
      </c>
      <c r="E514" s="21" t="s">
        <v>127</v>
      </c>
      <c r="F514" s="21">
        <v>5</v>
      </c>
      <c r="G514" s="21" t="s">
        <v>26</v>
      </c>
      <c r="H514" s="21">
        <v>1995</v>
      </c>
      <c r="I514" s="21">
        <v>136</v>
      </c>
      <c r="J514" s="1">
        <v>272294.39253872621</v>
      </c>
      <c r="K514" s="43">
        <v>42846</v>
      </c>
      <c r="L514" s="23">
        <v>170</v>
      </c>
      <c r="M514" s="72" t="str">
        <f t="shared" si="73"/>
        <v>Hyundai Tucson 2.0 CRDI A/T 4WD HP / dizel / 136kW / 185KS / automatski / 6 stupnjeva prijenosa (6 A/T) / 5-vrata</v>
      </c>
      <c r="N514" s="92" t="s">
        <v>125</v>
      </c>
      <c r="O514" s="97">
        <f t="shared" si="74"/>
        <v>185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114</v>
      </c>
      <c r="D515" s="21" t="s">
        <v>50</v>
      </c>
      <c r="E515" s="21" t="s">
        <v>127</v>
      </c>
      <c r="F515" s="21">
        <v>5</v>
      </c>
      <c r="G515" s="21" t="s">
        <v>26</v>
      </c>
      <c r="H515" s="21">
        <v>1995</v>
      </c>
      <c r="I515" s="21">
        <v>136</v>
      </c>
      <c r="J515" s="1">
        <v>274163.55138729699</v>
      </c>
      <c r="K515" s="43">
        <v>43026</v>
      </c>
      <c r="L515" s="23">
        <v>170</v>
      </c>
      <c r="M515" s="72" t="str">
        <f t="shared" ref="M515:M516" si="95">N515&amp;" / "&amp;G515&amp;" / "&amp;I515&amp;"kW"&amp;" / "&amp;O515&amp;"KS"&amp;" / "&amp;D515&amp;" / "&amp;E515&amp;" / "&amp;F515&amp;"-vrata"</f>
        <v>Hyundai Tucson 2.0 CRDI A/T 4WD HP / dizel / 136kW / 185KS / automatski / 6 stupnjeva prijenosa (6 A/T) / 5-vrata</v>
      </c>
      <c r="N515" s="92" t="s">
        <v>125</v>
      </c>
      <c r="O515" s="97">
        <f t="shared" si="74"/>
        <v>185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x14ac:dyDescent="0.25">
      <c r="A516" s="19" t="s">
        <v>41</v>
      </c>
      <c r="B516" s="24" t="s">
        <v>105</v>
      </c>
      <c r="C516" s="24" t="s">
        <v>108</v>
      </c>
      <c r="D516" s="21" t="s">
        <v>49</v>
      </c>
      <c r="E516" s="21" t="s">
        <v>29</v>
      </c>
      <c r="F516" s="21">
        <v>5</v>
      </c>
      <c r="G516" s="21" t="s">
        <v>25</v>
      </c>
      <c r="H516" s="21">
        <v>1591</v>
      </c>
      <c r="I516" s="21">
        <v>130</v>
      </c>
      <c r="J516" s="1">
        <v>187519.23072600909</v>
      </c>
      <c r="K516" s="43">
        <v>43026</v>
      </c>
      <c r="L516" s="23">
        <v>169</v>
      </c>
      <c r="M516" s="72" t="str">
        <f t="shared" si="95"/>
        <v>Hyundai Tucson 1.6 T-GDI ISG 6MT / benzin / 130kW / 177KS / ručni / 6 stupnjeva prijenosa / 5-vrata</v>
      </c>
      <c r="N516" s="92" t="s">
        <v>196</v>
      </c>
      <c r="O516" s="97">
        <f t="shared" si="74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x14ac:dyDescent="0.25">
      <c r="A517" s="19" t="s">
        <v>41</v>
      </c>
      <c r="B517" s="24" t="s">
        <v>105</v>
      </c>
      <c r="C517" s="24" t="s">
        <v>154</v>
      </c>
      <c r="D517" s="21" t="s">
        <v>49</v>
      </c>
      <c r="E517" s="21" t="s">
        <v>29</v>
      </c>
      <c r="F517" s="21">
        <v>5</v>
      </c>
      <c r="G517" s="21" t="s">
        <v>25</v>
      </c>
      <c r="H517" s="21">
        <v>1591</v>
      </c>
      <c r="I517" s="21">
        <v>97</v>
      </c>
      <c r="J517" s="1">
        <v>168673.0769228538</v>
      </c>
      <c r="K517" s="43">
        <v>42947</v>
      </c>
      <c r="L517" s="23">
        <v>147</v>
      </c>
      <c r="M517" s="72" t="str">
        <f t="shared" si="73"/>
        <v>Hyundai Tucson 1.6 Gdi ISG 6MT / benzin / 97kW / 132KS / ručni / 6 stupnjeva prijenosa / 5-vrata</v>
      </c>
      <c r="N517" s="92" t="s">
        <v>152</v>
      </c>
      <c r="O517" s="97">
        <f t="shared" si="74"/>
        <v>132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6" x14ac:dyDescent="0.25">
      <c r="A518" s="19" t="s">
        <v>41</v>
      </c>
      <c r="B518" s="24" t="s">
        <v>105</v>
      </c>
      <c r="C518" s="24" t="s">
        <v>192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1591</v>
      </c>
      <c r="I518" s="21">
        <v>97</v>
      </c>
      <c r="J518" s="1">
        <v>170596.15331035113</v>
      </c>
      <c r="K518" s="43">
        <v>43026</v>
      </c>
      <c r="L518" s="23">
        <v>147</v>
      </c>
      <c r="M518" s="72" t="str">
        <f t="shared" ref="M518" si="96">N518&amp;" / "&amp;G518&amp;" / "&amp;I518&amp;"kW"&amp;" / "&amp;O518&amp;"KS"&amp;" / "&amp;D518&amp;" / "&amp;E518&amp;" / "&amp;F518&amp;"-vrata"</f>
        <v>Hyundai Tucson 1.6 Gdi ISG 6MT / benzin / 97kW / 132KS / ručni / 6 stupnjeva prijenosa / 5-vrata</v>
      </c>
      <c r="N518" s="92" t="s">
        <v>152</v>
      </c>
      <c r="O518" s="97">
        <f t="shared" si="74"/>
        <v>132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6" x14ac:dyDescent="0.25">
      <c r="A519" s="19" t="s">
        <v>41</v>
      </c>
      <c r="B519" s="24" t="s">
        <v>105</v>
      </c>
      <c r="C519" s="24" t="s">
        <v>155</v>
      </c>
      <c r="D519" s="21" t="s">
        <v>86</v>
      </c>
      <c r="E519" s="21" t="s">
        <v>87</v>
      </c>
      <c r="F519" s="21">
        <v>5</v>
      </c>
      <c r="G519" s="21" t="s">
        <v>25</v>
      </c>
      <c r="H519" s="21">
        <v>1591</v>
      </c>
      <c r="I519" s="21">
        <v>130</v>
      </c>
      <c r="J519" s="1">
        <v>197903.84615345843</v>
      </c>
      <c r="K519" s="43">
        <v>42947</v>
      </c>
      <c r="L519" s="23">
        <v>165</v>
      </c>
      <c r="M519" s="72" t="str">
        <f t="shared" si="73"/>
        <v>Hyundai Tucson 1.6 T-GDI ISG 7DCT / benzin / 130kW / 177KS / 7DCT / 7 stupnjeva automatski / 5-vrata</v>
      </c>
      <c r="N519" s="92" t="s">
        <v>153</v>
      </c>
      <c r="O519" s="97">
        <f t="shared" si="74"/>
        <v>177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6" x14ac:dyDescent="0.25">
      <c r="A520" s="19" t="s">
        <v>41</v>
      </c>
      <c r="B520" s="24" t="s">
        <v>105</v>
      </c>
      <c r="C520" s="24" t="s">
        <v>193</v>
      </c>
      <c r="D520" s="21" t="s">
        <v>86</v>
      </c>
      <c r="E520" s="21" t="s">
        <v>87</v>
      </c>
      <c r="F520" s="21">
        <v>5</v>
      </c>
      <c r="G520" s="21" t="s">
        <v>25</v>
      </c>
      <c r="H520" s="21">
        <v>1591</v>
      </c>
      <c r="I520" s="21">
        <v>130</v>
      </c>
      <c r="J520" s="1">
        <v>199826.92274951958</v>
      </c>
      <c r="K520" s="43">
        <v>43026</v>
      </c>
      <c r="L520" s="23">
        <v>165</v>
      </c>
      <c r="M520" s="72" t="str">
        <f t="shared" ref="M520" si="97">N520&amp;" / "&amp;G520&amp;" / "&amp;I520&amp;"kW"&amp;" / "&amp;O520&amp;"KS"&amp;" / "&amp;D520&amp;" / "&amp;E520&amp;" / "&amp;F520&amp;"-vrata"</f>
        <v>Hyundai Tucson 1.6 T-GDI ISG 7DCT / benzin / 130kW / 177KS / 7DCT / 7 stupnjeva automatski / 5-vrata</v>
      </c>
      <c r="N520" s="92" t="s">
        <v>153</v>
      </c>
      <c r="O520" s="97">
        <f t="shared" si="74"/>
        <v>177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6" x14ac:dyDescent="0.25">
      <c r="A521" s="19" t="s">
        <v>41</v>
      </c>
      <c r="B521" s="24" t="s">
        <v>105</v>
      </c>
      <c r="C521" s="24" t="s">
        <v>156</v>
      </c>
      <c r="D521" s="21" t="s">
        <v>86</v>
      </c>
      <c r="E521" s="21" t="s">
        <v>87</v>
      </c>
      <c r="F521" s="21">
        <v>5</v>
      </c>
      <c r="G521" s="21" t="s">
        <v>25</v>
      </c>
      <c r="H521" s="21">
        <v>1591</v>
      </c>
      <c r="I521" s="21">
        <v>130</v>
      </c>
      <c r="J521" s="1">
        <v>203603.77358481253</v>
      </c>
      <c r="K521" s="43">
        <v>42947</v>
      </c>
      <c r="L521" s="23">
        <v>165</v>
      </c>
      <c r="M521" s="72" t="str">
        <f t="shared" si="73"/>
        <v>Hyundai Tucson 1.6 T-GDI ISG 7DCT / benzin / 130kW / 177KS / 7DCT / 7 stupnjeva automatski / 5-vrata</v>
      </c>
      <c r="N521" s="92" t="s">
        <v>153</v>
      </c>
      <c r="O521" s="97">
        <f t="shared" si="74"/>
        <v>177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6" x14ac:dyDescent="0.25">
      <c r="A522" s="19" t="s">
        <v>41</v>
      </c>
      <c r="B522" s="24" t="s">
        <v>105</v>
      </c>
      <c r="C522" s="24" t="s">
        <v>194</v>
      </c>
      <c r="D522" s="21" t="s">
        <v>86</v>
      </c>
      <c r="E522" s="21" t="s">
        <v>87</v>
      </c>
      <c r="F522" s="21">
        <v>5</v>
      </c>
      <c r="G522" s="21" t="s">
        <v>25</v>
      </c>
      <c r="H522" s="21">
        <v>1591</v>
      </c>
      <c r="I522" s="21">
        <v>130</v>
      </c>
      <c r="J522" s="1">
        <v>205490.56582883932</v>
      </c>
      <c r="K522" s="43">
        <v>43026</v>
      </c>
      <c r="L522" s="23">
        <v>165</v>
      </c>
      <c r="M522" s="72" t="str">
        <f t="shared" ref="M522" si="98">N522&amp;" / "&amp;G522&amp;" / "&amp;I522&amp;"kW"&amp;" / "&amp;O522&amp;"KS"&amp;" / "&amp;D522&amp;" / "&amp;E522&amp;" / "&amp;F522&amp;"-vrata"</f>
        <v>Hyundai Tucson 1.6 T-GDI ISG 7DCT / benzin / 130kW / 177KS / 7DCT / 7 stupnjeva automatski / 5-vrata</v>
      </c>
      <c r="N522" s="92" t="s">
        <v>153</v>
      </c>
      <c r="O522" s="97">
        <f t="shared" si="74"/>
        <v>177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6" x14ac:dyDescent="0.25">
      <c r="A523" s="109" t="s">
        <v>41</v>
      </c>
      <c r="B523" s="110" t="s">
        <v>105</v>
      </c>
      <c r="C523" s="110" t="s">
        <v>147</v>
      </c>
      <c r="D523" s="111" t="s">
        <v>86</v>
      </c>
      <c r="E523" s="111" t="s">
        <v>87</v>
      </c>
      <c r="F523" s="111">
        <v>5</v>
      </c>
      <c r="G523" s="111" t="s">
        <v>26</v>
      </c>
      <c r="H523" s="111">
        <v>1685</v>
      </c>
      <c r="I523" s="111">
        <v>104</v>
      </c>
      <c r="J523" s="1">
        <v>229721.69811306815</v>
      </c>
      <c r="K523" s="43">
        <v>42947</v>
      </c>
      <c r="L523" s="114">
        <v>129</v>
      </c>
      <c r="M523" s="115" t="str">
        <f t="shared" si="73"/>
        <v>Hyundai Tucson 1.7 CRDI ISG 7DCT / dizel / 104kW / 141KS / 7DCT / 7 stupnjeva automatski / 5-vrata</v>
      </c>
      <c r="N523" s="116" t="s">
        <v>119</v>
      </c>
      <c r="O523" s="97">
        <f t="shared" si="74"/>
        <v>141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</row>
    <row r="524" spans="1:36" x14ac:dyDescent="0.25">
      <c r="A524" s="19" t="s">
        <v>41</v>
      </c>
      <c r="B524" s="24" t="s">
        <v>105</v>
      </c>
      <c r="C524" s="24" t="s">
        <v>45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85</v>
      </c>
      <c r="J524" s="1">
        <v>205688.67924500804</v>
      </c>
      <c r="K524" s="43">
        <v>42979</v>
      </c>
      <c r="L524" s="114">
        <v>119</v>
      </c>
      <c r="M524" s="72" t="str">
        <f t="shared" ref="M524" si="99">N524&amp;" / "&amp;G524&amp;" / "&amp;I524&amp;"kW"&amp;" / "&amp;O524&amp;"KS"&amp;" / "&amp;D524&amp;" / "&amp;E524&amp;" / "&amp;F524&amp;"-vrata"</f>
        <v>Hyundai Tucson 1.7 CRDI ISG / dizel / 85kW / 116KS / ručni / 6 stupnjeva prijenosa / 5-vrata</v>
      </c>
      <c r="N524" s="92" t="s">
        <v>115</v>
      </c>
      <c r="O524" s="97">
        <f t="shared" si="74"/>
        <v>116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</row>
    <row r="525" spans="1:36" x14ac:dyDescent="0.25">
      <c r="A525" s="19" t="s">
        <v>41</v>
      </c>
      <c r="B525" s="24" t="s">
        <v>105</v>
      </c>
      <c r="C525" s="24" t="s">
        <v>45</v>
      </c>
      <c r="D525" s="21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85</v>
      </c>
      <c r="J525" s="1">
        <v>207575.47165379173</v>
      </c>
      <c r="K525" s="43">
        <v>43026</v>
      </c>
      <c r="L525" s="114">
        <v>119</v>
      </c>
      <c r="M525" s="72" t="str">
        <f t="shared" ref="M525" si="100">N525&amp;" / "&amp;G525&amp;" / "&amp;I525&amp;"kW"&amp;" / "&amp;O525&amp;"KS"&amp;" / "&amp;D525&amp;" / "&amp;E525&amp;" / "&amp;F525&amp;"-vrata"</f>
        <v>Hyundai Tucson 1.7 CRDI ISG / dizel / 85kW / 116KS / ručni / 6 stupnjeva prijenosa / 5-vrata</v>
      </c>
      <c r="N525" s="92" t="s">
        <v>115</v>
      </c>
      <c r="O525" s="97">
        <f t="shared" si="74"/>
        <v>116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6" x14ac:dyDescent="0.25">
      <c r="A526" s="19" t="s">
        <v>41</v>
      </c>
      <c r="B526" s="24" t="s">
        <v>105</v>
      </c>
      <c r="C526" s="24" t="s">
        <v>93</v>
      </c>
      <c r="D526" s="21" t="s">
        <v>49</v>
      </c>
      <c r="E526" s="21" t="s">
        <v>29</v>
      </c>
      <c r="F526" s="21">
        <v>5</v>
      </c>
      <c r="G526" s="21" t="s">
        <v>26</v>
      </c>
      <c r="H526" s="21">
        <v>1995</v>
      </c>
      <c r="I526" s="21">
        <v>100</v>
      </c>
      <c r="J526" s="1">
        <v>223542.45282982104</v>
      </c>
      <c r="K526" s="43">
        <v>42979</v>
      </c>
      <c r="L526" s="114">
        <v>126</v>
      </c>
      <c r="M526" s="72" t="str">
        <f t="shared" si="73"/>
        <v>Hyundai Tucson 2.0 CRDI ISG / dizel / 100kW / 136KS / ručni / 6 stupnjeva prijenosa / 5-vrata</v>
      </c>
      <c r="N526" s="92" t="s">
        <v>122</v>
      </c>
      <c r="O526" s="97">
        <f t="shared" si="74"/>
        <v>136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</row>
    <row r="527" spans="1:36" x14ac:dyDescent="0.25">
      <c r="A527" s="19" t="s">
        <v>41</v>
      </c>
      <c r="B527" s="24" t="s">
        <v>105</v>
      </c>
      <c r="C527" s="24" t="s">
        <v>113</v>
      </c>
      <c r="D527" s="21" t="s">
        <v>49</v>
      </c>
      <c r="E527" s="21" t="s">
        <v>29</v>
      </c>
      <c r="F527" s="21">
        <v>5</v>
      </c>
      <c r="G527" s="21" t="s">
        <v>25</v>
      </c>
      <c r="H527" s="21">
        <v>1591</v>
      </c>
      <c r="I527" s="21">
        <v>130</v>
      </c>
      <c r="J527" s="1">
        <v>230207.54715453665</v>
      </c>
      <c r="K527" s="43">
        <v>43026</v>
      </c>
      <c r="L527" s="23">
        <v>169</v>
      </c>
      <c r="M527" s="72" t="str">
        <f t="shared" si="73"/>
        <v>Hyundai Tucson 1.6 T-Gdi M/T 2WD / benzin / 130kW / 177KS / ručni / 6 stupnjeva prijenosa / 5-vrata</v>
      </c>
      <c r="N527" s="92" t="s">
        <v>201</v>
      </c>
      <c r="O527" s="97">
        <f t="shared" si="74"/>
        <v>177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6" x14ac:dyDescent="0.25">
      <c r="A528" s="19" t="s">
        <v>41</v>
      </c>
      <c r="B528" s="24" t="s">
        <v>105</v>
      </c>
      <c r="C528" s="24" t="s">
        <v>113</v>
      </c>
      <c r="D528" s="21" t="s">
        <v>86</v>
      </c>
      <c r="E528" s="21" t="s">
        <v>87</v>
      </c>
      <c r="F528" s="21">
        <v>5</v>
      </c>
      <c r="G528" s="21" t="s">
        <v>25</v>
      </c>
      <c r="H528" s="21">
        <v>1591</v>
      </c>
      <c r="I528" s="21">
        <v>130</v>
      </c>
      <c r="J528" s="1">
        <v>246056.60377262739</v>
      </c>
      <c r="K528" s="43">
        <v>43026</v>
      </c>
      <c r="L528" s="23">
        <v>165</v>
      </c>
      <c r="M528" s="72" t="str">
        <f t="shared" ref="M528" si="101">N528&amp;" / "&amp;G528&amp;" / "&amp;I528&amp;"kW"&amp;" / "&amp;O528&amp;"KS"&amp;" / "&amp;D528&amp;" / "&amp;E528&amp;" / "&amp;F528&amp;"-vrata"</f>
        <v>Hyundai Tucson 1.6 T-Gdi DCT 2WD / benzin / 130kW / 177KS / 7DCT / 7 stupnjeva automatski / 5-vrata</v>
      </c>
      <c r="N528" s="92" t="s">
        <v>200</v>
      </c>
      <c r="O528" s="97">
        <f t="shared" si="74"/>
        <v>177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</row>
    <row r="529" spans="1:36" x14ac:dyDescent="0.25">
      <c r="A529" s="19" t="s">
        <v>41</v>
      </c>
      <c r="B529" s="24" t="s">
        <v>105</v>
      </c>
      <c r="C529" s="24" t="s">
        <v>199</v>
      </c>
      <c r="D529" s="21" t="s">
        <v>86</v>
      </c>
      <c r="E529" s="21" t="s">
        <v>87</v>
      </c>
      <c r="F529" s="21">
        <v>5</v>
      </c>
      <c r="G529" s="21" t="s">
        <v>25</v>
      </c>
      <c r="H529" s="21">
        <v>1591</v>
      </c>
      <c r="I529" s="21">
        <v>130</v>
      </c>
      <c r="J529" s="1">
        <v>258242.9906541034</v>
      </c>
      <c r="K529" s="43">
        <v>43026</v>
      </c>
      <c r="L529" s="23">
        <v>175</v>
      </c>
      <c r="M529" s="72" t="str">
        <f t="shared" si="73"/>
        <v>Hyundai Tucson 1.6 T-Gdi DCT 4WD / benzin / 130kW / 177KS / 7DCT / 7 stupnjeva automatski / 5-vrata</v>
      </c>
      <c r="N529" s="92" t="s">
        <v>189</v>
      </c>
      <c r="O529" s="97">
        <f t="shared" si="74"/>
        <v>177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</row>
    <row r="530" spans="1:36" s="129" customFormat="1" x14ac:dyDescent="0.25">
      <c r="A530" s="37" t="s">
        <v>41</v>
      </c>
      <c r="B530" s="38" t="s">
        <v>105</v>
      </c>
      <c r="C530" s="38" t="s">
        <v>113</v>
      </c>
      <c r="D530" s="39" t="s">
        <v>86</v>
      </c>
      <c r="E530" s="39" t="s">
        <v>87</v>
      </c>
      <c r="F530" s="39">
        <v>5</v>
      </c>
      <c r="G530" s="39" t="s">
        <v>25</v>
      </c>
      <c r="H530" s="39">
        <v>1591</v>
      </c>
      <c r="I530" s="39">
        <v>130</v>
      </c>
      <c r="J530" s="2">
        <v>256373.83177555713</v>
      </c>
      <c r="K530" s="41">
        <v>42979</v>
      </c>
      <c r="L530" s="40">
        <v>175</v>
      </c>
      <c r="M530" s="73" t="str">
        <f t="shared" ref="M530:M593" si="102">N530&amp;" / "&amp;G530&amp;" / "&amp;I530&amp;"kW"&amp;" / "&amp;O530&amp;"KS"&amp;" / "&amp;D530&amp;" / "&amp;E530&amp;" / "&amp;F530&amp;"-vrata"</f>
        <v>Hyundai Tucson 1.6 T-Gdi DCT 4WD / benzin / 130kW / 177KS / 7DCT / 7 stupnjeva automatski / 5-vrata</v>
      </c>
      <c r="N530" s="105" t="s">
        <v>189</v>
      </c>
      <c r="O530" s="97">
        <f t="shared" si="74"/>
        <v>177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</row>
    <row r="531" spans="1:36" s="18" customFormat="1" x14ac:dyDescent="0.25">
      <c r="A531" s="37" t="s">
        <v>41</v>
      </c>
      <c r="B531" s="121" t="s">
        <v>105</v>
      </c>
      <c r="C531" s="121" t="s">
        <v>73</v>
      </c>
      <c r="D531" s="21" t="s">
        <v>49</v>
      </c>
      <c r="E531" s="21" t="s">
        <v>29</v>
      </c>
      <c r="F531" s="39">
        <v>5</v>
      </c>
      <c r="G531" s="39" t="s">
        <v>25</v>
      </c>
      <c r="H531" s="39">
        <v>1591</v>
      </c>
      <c r="I531" s="39">
        <v>97</v>
      </c>
      <c r="J531" s="2">
        <v>140420.00010476095</v>
      </c>
      <c r="K531" s="118">
        <v>43112</v>
      </c>
      <c r="L531" s="40">
        <v>147</v>
      </c>
      <c r="M531" s="123" t="str">
        <f t="shared" si="102"/>
        <v>Hyundai Tucson 1.6 Gdi ISG / benzin / 97kW / 132KS / ručni / 6 stupnjeva prijenosa / 5-vrata</v>
      </c>
      <c r="N531" s="105" t="s">
        <v>109</v>
      </c>
      <c r="O531" s="97">
        <f t="shared" si="74"/>
        <v>132</v>
      </c>
      <c r="P531" s="124"/>
      <c r="Q531" s="125"/>
      <c r="R531" s="125"/>
      <c r="S531" s="126"/>
      <c r="T531" s="126"/>
      <c r="U531" s="126"/>
      <c r="V531" s="126"/>
      <c r="W531" s="126"/>
      <c r="X531" s="125"/>
      <c r="Y531" s="125"/>
      <c r="Z531" s="126"/>
      <c r="AA531" s="126"/>
      <c r="AB531" s="126"/>
      <c r="AC531" s="132"/>
      <c r="AD531" s="125" t="s">
        <v>27</v>
      </c>
      <c r="AE531" s="127"/>
      <c r="AF531" s="128"/>
      <c r="AG531" s="128"/>
      <c r="AH531" s="127"/>
      <c r="AI531" s="128"/>
      <c r="AJ531" s="133"/>
    </row>
    <row r="532" spans="1:36" s="18" customFormat="1" x14ac:dyDescent="0.25">
      <c r="A532" s="19" t="s">
        <v>41</v>
      </c>
      <c r="B532" s="119" t="s">
        <v>105</v>
      </c>
      <c r="C532" s="119" t="s">
        <v>106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1591</v>
      </c>
      <c r="I532" s="39">
        <v>97</v>
      </c>
      <c r="J532" s="1">
        <v>144420.00006677574</v>
      </c>
      <c r="K532" s="118">
        <v>43112</v>
      </c>
      <c r="L532" s="23">
        <v>147</v>
      </c>
      <c r="M532" s="120" t="str">
        <f t="shared" si="102"/>
        <v>Hyundai Tucson 1.6 Gdi ISG / benzin / 97kW / 132KS / ručni / 6 stupnjeva prijenosa / 5-vrata</v>
      </c>
      <c r="N532" s="92" t="s">
        <v>109</v>
      </c>
      <c r="O532" s="97">
        <f t="shared" si="74"/>
        <v>132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107</v>
      </c>
      <c r="D533" s="21" t="s">
        <v>49</v>
      </c>
      <c r="E533" s="21" t="s">
        <v>29</v>
      </c>
      <c r="F533" s="21">
        <v>5</v>
      </c>
      <c r="G533" s="21" t="s">
        <v>25</v>
      </c>
      <c r="H533" s="21">
        <v>1591</v>
      </c>
      <c r="I533" s="39">
        <v>97</v>
      </c>
      <c r="J533" s="1">
        <v>139419.99990042471</v>
      </c>
      <c r="K533" s="118">
        <v>43112</v>
      </c>
      <c r="L533" s="23">
        <v>147</v>
      </c>
      <c r="M533" s="120" t="str">
        <f t="shared" si="102"/>
        <v>Hyundai Tucson 1.6 Gdi ISG / benzin / 97kW / 132KS / ručni / 6 stupnjeva prijenosa / 5-vrata</v>
      </c>
      <c r="N533" s="92" t="s">
        <v>109</v>
      </c>
      <c r="O533" s="97">
        <f t="shared" si="74"/>
        <v>132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61</v>
      </c>
      <c r="D534" s="21" t="s">
        <v>49</v>
      </c>
      <c r="E534" s="21" t="s">
        <v>29</v>
      </c>
      <c r="F534" s="21">
        <v>5</v>
      </c>
      <c r="G534" s="21" t="s">
        <v>25</v>
      </c>
      <c r="H534" s="21">
        <v>1591</v>
      </c>
      <c r="I534" s="39">
        <v>97</v>
      </c>
      <c r="J534" s="1">
        <v>152304.76243480871</v>
      </c>
      <c r="K534" s="118">
        <v>43112</v>
      </c>
      <c r="L534" s="23">
        <v>147</v>
      </c>
      <c r="M534" s="120" t="str">
        <f t="shared" si="102"/>
        <v>Hyundai Tucson 1.6 Gdi ISG / benzin / 97kW / 132KS / ručni / 6 stupnjeva prijenosa / 5-vrata</v>
      </c>
      <c r="N534" s="92" t="s">
        <v>109</v>
      </c>
      <c r="O534" s="97">
        <f t="shared" si="74"/>
        <v>132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108</v>
      </c>
      <c r="D535" s="21" t="s">
        <v>49</v>
      </c>
      <c r="E535" s="21" t="s">
        <v>29</v>
      </c>
      <c r="F535" s="21">
        <v>5</v>
      </c>
      <c r="G535" s="21" t="s">
        <v>25</v>
      </c>
      <c r="H535" s="21">
        <v>1591</v>
      </c>
      <c r="I535" s="39">
        <v>97</v>
      </c>
      <c r="J535" s="1">
        <v>159923.80999990334</v>
      </c>
      <c r="K535" s="118">
        <v>43112</v>
      </c>
      <c r="L535" s="23">
        <v>147</v>
      </c>
      <c r="M535" s="120" t="str">
        <f t="shared" si="102"/>
        <v>Hyundai Tucson 1.6 Gdi ISG / benzin / 97kW / 132KS / ručni / 6 stupnjeva prijenosa / 5-vrata</v>
      </c>
      <c r="N535" s="92" t="s">
        <v>109</v>
      </c>
      <c r="O535" s="97">
        <f t="shared" si="74"/>
        <v>132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73</v>
      </c>
      <c r="D536" s="21" t="s">
        <v>49</v>
      </c>
      <c r="E536" s="21" t="s">
        <v>29</v>
      </c>
      <c r="F536" s="21">
        <v>5</v>
      </c>
      <c r="G536" s="21" t="s">
        <v>26</v>
      </c>
      <c r="H536" s="21">
        <v>1685</v>
      </c>
      <c r="I536" s="21">
        <v>85</v>
      </c>
      <c r="J536" s="1">
        <v>159552.38142736958</v>
      </c>
      <c r="K536" s="118">
        <v>43112</v>
      </c>
      <c r="L536" s="23">
        <v>119</v>
      </c>
      <c r="M536" s="120" t="str">
        <f t="shared" si="102"/>
        <v>Hyundai Tucson 1.7 CRDI ISG / dizel / 85kW / 116KS / ručni / 6 stupnjeva prijenosa / 5-vrata</v>
      </c>
      <c r="N536" s="92" t="s">
        <v>115</v>
      </c>
      <c r="O536" s="97">
        <f t="shared" si="74"/>
        <v>116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106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1685</v>
      </c>
      <c r="I537" s="21">
        <v>85</v>
      </c>
      <c r="J537" s="1">
        <v>163361.90525125127</v>
      </c>
      <c r="K537" s="118">
        <v>43112</v>
      </c>
      <c r="L537" s="23">
        <v>119</v>
      </c>
      <c r="M537" s="120" t="str">
        <f t="shared" si="102"/>
        <v>Hyundai Tucson 1.7 CRDI ISG / dizel / 85kW / 116KS / ručni / 6 stupnjeva prijenosa / 5-vrata</v>
      </c>
      <c r="N537" s="92" t="s">
        <v>115</v>
      </c>
      <c r="O537" s="97">
        <f t="shared" si="74"/>
        <v>116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107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1685</v>
      </c>
      <c r="I538" s="21">
        <v>85</v>
      </c>
      <c r="J538" s="1">
        <v>156695.23857148521</v>
      </c>
      <c r="K538" s="118">
        <v>43112</v>
      </c>
      <c r="L538" s="23">
        <v>119</v>
      </c>
      <c r="M538" s="120" t="str">
        <f t="shared" si="102"/>
        <v>Hyundai Tucson 1.7 CRDi ISG / dizel / 85kW / 116KS / ručni / 6 stupnjeva prijenosa / 5-vrata</v>
      </c>
      <c r="N538" s="92" t="s">
        <v>117</v>
      </c>
      <c r="O538" s="97">
        <f t="shared" si="74"/>
        <v>116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110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1685</v>
      </c>
      <c r="I539" s="21">
        <v>85</v>
      </c>
      <c r="J539" s="1">
        <v>166219.04807253985</v>
      </c>
      <c r="K539" s="118">
        <v>43112</v>
      </c>
      <c r="L539" s="23">
        <v>119</v>
      </c>
      <c r="M539" s="120" t="str">
        <f t="shared" si="102"/>
        <v>Hyundai Tucson 1.7 CRDi ISG / dizel / 85kW / 116KS / ručni / 6 stupnjeva prijenosa / 5-vrata</v>
      </c>
      <c r="N539" s="92" t="s">
        <v>117</v>
      </c>
      <c r="O539" s="97">
        <f t="shared" si="74"/>
        <v>116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61</v>
      </c>
      <c r="D540" s="21" t="s">
        <v>49</v>
      </c>
      <c r="E540" s="21" t="s">
        <v>29</v>
      </c>
      <c r="F540" s="21">
        <v>5</v>
      </c>
      <c r="G540" s="21" t="s">
        <v>26</v>
      </c>
      <c r="H540" s="21">
        <v>1685</v>
      </c>
      <c r="I540" s="21">
        <v>85</v>
      </c>
      <c r="J540" s="1">
        <v>175742.85819565874</v>
      </c>
      <c r="K540" s="118">
        <v>43112</v>
      </c>
      <c r="L540" s="23">
        <v>119</v>
      </c>
      <c r="M540" s="120" t="str">
        <f t="shared" si="102"/>
        <v>Hyundai Tucson 1.7 CRDI ISG / dizel / 85kW / 116KS / ručni / 6 stupnjeva prijenosa / 5-vrata</v>
      </c>
      <c r="N540" s="92" t="s">
        <v>115</v>
      </c>
      <c r="O540" s="97">
        <f t="shared" si="74"/>
        <v>116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108</v>
      </c>
      <c r="D541" s="21" t="s">
        <v>49</v>
      </c>
      <c r="E541" s="21" t="s">
        <v>29</v>
      </c>
      <c r="F541" s="21">
        <v>5</v>
      </c>
      <c r="G541" s="21" t="s">
        <v>26</v>
      </c>
      <c r="H541" s="21">
        <v>1685</v>
      </c>
      <c r="I541" s="21">
        <v>85</v>
      </c>
      <c r="J541" s="1">
        <v>184314.2858562303</v>
      </c>
      <c r="K541" s="118">
        <v>43112</v>
      </c>
      <c r="L541" s="23">
        <v>119</v>
      </c>
      <c r="M541" s="120" t="str">
        <f t="shared" si="102"/>
        <v>Hyundai Tucson 1.7 CRDI ISG / dizel / 85kW / 116KS / ručni / 6 stupnjeva prijenosa / 5-vrata</v>
      </c>
      <c r="N541" s="92" t="s">
        <v>115</v>
      </c>
      <c r="O541" s="97">
        <f t="shared" si="74"/>
        <v>116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111</v>
      </c>
      <c r="D542" s="21" t="s">
        <v>49</v>
      </c>
      <c r="E542" s="21" t="s">
        <v>29</v>
      </c>
      <c r="F542" s="21">
        <v>5</v>
      </c>
      <c r="G542" s="21" t="s">
        <v>26</v>
      </c>
      <c r="H542" s="21">
        <v>1685</v>
      </c>
      <c r="I542" s="21">
        <v>85</v>
      </c>
      <c r="J542" s="1">
        <v>175742.85761141544</v>
      </c>
      <c r="K542" s="118">
        <v>43112</v>
      </c>
      <c r="L542" s="23">
        <v>119</v>
      </c>
      <c r="M542" s="120" t="str">
        <f t="shared" si="102"/>
        <v>Hyundai Tucson 1.7 CRDi ISG / dizel / 85kW / 116KS / ručni / 6 stupnjeva prijenosa / 5-vrata</v>
      </c>
      <c r="N542" s="92" t="s">
        <v>117</v>
      </c>
      <c r="O542" s="97">
        <f t="shared" si="74"/>
        <v>116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s="18" customFormat="1" x14ac:dyDescent="0.25">
      <c r="A543" s="19" t="s">
        <v>41</v>
      </c>
      <c r="B543" s="119" t="s">
        <v>105</v>
      </c>
      <c r="C543" s="119" t="s">
        <v>144</v>
      </c>
      <c r="D543" s="21" t="s">
        <v>49</v>
      </c>
      <c r="E543" s="21" t="s">
        <v>29</v>
      </c>
      <c r="F543" s="21">
        <v>5</v>
      </c>
      <c r="G543" s="21" t="s">
        <v>26</v>
      </c>
      <c r="H543" s="21">
        <v>1685</v>
      </c>
      <c r="I543" s="21">
        <v>85</v>
      </c>
      <c r="J543" s="1">
        <v>179552.38142538466</v>
      </c>
      <c r="K543" s="118">
        <v>43112</v>
      </c>
      <c r="L543" s="23">
        <v>119</v>
      </c>
      <c r="M543" s="120" t="str">
        <f t="shared" si="102"/>
        <v>Hyundai Tucson 1.7 CRDi ISG / dizel / 85kW / 116KS / ručni / 6 stupnjeva prijenosa / 5-vrata</v>
      </c>
      <c r="N543" s="92" t="s">
        <v>117</v>
      </c>
      <c r="O543" s="97">
        <f t="shared" si="74"/>
        <v>116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9"/>
      <c r="AD543" s="26" t="s">
        <v>27</v>
      </c>
      <c r="AE543" s="29"/>
      <c r="AF543" s="30"/>
      <c r="AG543" s="30"/>
      <c r="AH543" s="29"/>
      <c r="AI543" s="30"/>
      <c r="AJ543" s="80"/>
    </row>
    <row r="544" spans="1:36" s="18" customFormat="1" x14ac:dyDescent="0.25">
      <c r="A544" s="19" t="s">
        <v>41</v>
      </c>
      <c r="B544" s="119" t="s">
        <v>105</v>
      </c>
      <c r="C544" s="119" t="s">
        <v>221</v>
      </c>
      <c r="D544" s="21" t="s">
        <v>49</v>
      </c>
      <c r="E544" s="21" t="s">
        <v>29</v>
      </c>
      <c r="F544" s="21">
        <v>5</v>
      </c>
      <c r="G544" s="21" t="s">
        <v>26</v>
      </c>
      <c r="H544" s="21">
        <v>1685</v>
      </c>
      <c r="I544" s="21">
        <v>85</v>
      </c>
      <c r="J544" s="1">
        <v>187171.42875937297</v>
      </c>
      <c r="K544" s="118">
        <v>43112</v>
      </c>
      <c r="L544" s="23">
        <v>119</v>
      </c>
      <c r="M544" s="120" t="str">
        <f t="shared" si="102"/>
        <v>Hyundai Tucson 1.7 CRDI ISG / dizel / 85kW / 116KS / ručni / 6 stupnjeva prijenosa / 5-vrata</v>
      </c>
      <c r="N544" s="92" t="s">
        <v>115</v>
      </c>
      <c r="O544" s="97">
        <f t="shared" si="74"/>
        <v>116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222</v>
      </c>
      <c r="D545" s="21" t="s">
        <v>49</v>
      </c>
      <c r="E545" s="21" t="s">
        <v>29</v>
      </c>
      <c r="F545" s="21">
        <v>5</v>
      </c>
      <c r="G545" s="21" t="s">
        <v>26</v>
      </c>
      <c r="H545" s="21">
        <v>1685</v>
      </c>
      <c r="I545" s="21">
        <v>85</v>
      </c>
      <c r="J545" s="1">
        <v>190980.95262967443</v>
      </c>
      <c r="K545" s="118">
        <v>43112</v>
      </c>
      <c r="L545" s="23">
        <v>119</v>
      </c>
      <c r="M545" s="120" t="str">
        <f t="shared" si="102"/>
        <v>Hyundai Tucson 1.7 CRDI ISG / dizel / 85kW / 116KS / ručni / 6 stupnjeva prijenosa / 5-vrata</v>
      </c>
      <c r="N545" s="92" t="s">
        <v>115</v>
      </c>
      <c r="O545" s="97">
        <f t="shared" si="74"/>
        <v>116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108</v>
      </c>
      <c r="D546" s="111" t="s">
        <v>86</v>
      </c>
      <c r="E546" s="39" t="s">
        <v>87</v>
      </c>
      <c r="F546" s="21">
        <v>5</v>
      </c>
      <c r="G546" s="21" t="s">
        <v>26</v>
      </c>
      <c r="H546" s="21">
        <v>1685</v>
      </c>
      <c r="I546" s="21">
        <v>104</v>
      </c>
      <c r="J546" s="1">
        <v>196195.23758882613</v>
      </c>
      <c r="K546" s="118">
        <v>43112</v>
      </c>
      <c r="L546" s="23">
        <v>129</v>
      </c>
      <c r="M546" s="120" t="str">
        <f t="shared" si="102"/>
        <v>Hyundai Tucson 1.7 CRDI ISG 7DCT / dizel / 104kW / 141KS / 7DCT / 7 stupnjeva automatski / 5-vrata</v>
      </c>
      <c r="N546" s="92" t="s">
        <v>119</v>
      </c>
      <c r="O546" s="97">
        <f t="shared" si="74"/>
        <v>141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111</v>
      </c>
      <c r="D547" s="111" t="s">
        <v>86</v>
      </c>
      <c r="E547" s="39" t="s">
        <v>87</v>
      </c>
      <c r="F547" s="21">
        <v>5</v>
      </c>
      <c r="G547" s="21" t="s">
        <v>26</v>
      </c>
      <c r="H547" s="21">
        <v>1685</v>
      </c>
      <c r="I547" s="21">
        <v>104</v>
      </c>
      <c r="J547" s="1">
        <v>186671.42904720517</v>
      </c>
      <c r="K547" s="118">
        <v>43112</v>
      </c>
      <c r="L547" s="23">
        <v>129</v>
      </c>
      <c r="M547" s="120" t="str">
        <f t="shared" si="102"/>
        <v>Hyundai Tucson 1.7 CRDi ISG 7DCT / dizel / 104kW / 141KS / 7DCT / 7 stupnjeva automatski / 5-vrata</v>
      </c>
      <c r="N547" s="92" t="s">
        <v>121</v>
      </c>
      <c r="O547" s="97">
        <f t="shared" si="74"/>
        <v>141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144</v>
      </c>
      <c r="D548" s="111" t="s">
        <v>86</v>
      </c>
      <c r="E548" s="39" t="s">
        <v>87</v>
      </c>
      <c r="F548" s="21">
        <v>5</v>
      </c>
      <c r="G548" s="21" t="s">
        <v>26</v>
      </c>
      <c r="H548" s="21">
        <v>1685</v>
      </c>
      <c r="I548" s="21">
        <v>104</v>
      </c>
      <c r="J548" s="1">
        <v>190480.95285693917</v>
      </c>
      <c r="K548" s="118">
        <v>43112</v>
      </c>
      <c r="L548" s="23">
        <v>129</v>
      </c>
      <c r="M548" s="120" t="str">
        <f t="shared" si="102"/>
        <v>Hyundai Tucson 1.7 CRDi ISG 7DCT / dizel / 104kW / 141KS / 7DCT / 7 stupnjeva automatski / 5-vrata</v>
      </c>
      <c r="N548" s="92" t="s">
        <v>121</v>
      </c>
      <c r="O548" s="97">
        <f t="shared" si="74"/>
        <v>141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221</v>
      </c>
      <c r="D549" s="111" t="s">
        <v>86</v>
      </c>
      <c r="E549" s="39" t="s">
        <v>87</v>
      </c>
      <c r="F549" s="21">
        <v>5</v>
      </c>
      <c r="G549" s="21" t="s">
        <v>26</v>
      </c>
      <c r="H549" s="21">
        <v>1685</v>
      </c>
      <c r="I549" s="21">
        <v>104</v>
      </c>
      <c r="J549" s="1">
        <v>199052.38091462973</v>
      </c>
      <c r="K549" s="118">
        <v>43112</v>
      </c>
      <c r="L549" s="23">
        <v>129</v>
      </c>
      <c r="M549" s="120" t="str">
        <f t="shared" si="102"/>
        <v>Hyundai Tucson 1.7 CRDI ISG 7DCT / dizel / 104kW / 141KS / 7DCT / 7 stupnjeva automatski / 5-vrata</v>
      </c>
      <c r="N549" s="92" t="s">
        <v>119</v>
      </c>
      <c r="O549" s="97">
        <f t="shared" si="74"/>
        <v>141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108</v>
      </c>
      <c r="D550" s="21" t="s">
        <v>49</v>
      </c>
      <c r="E550" s="21" t="s">
        <v>29</v>
      </c>
      <c r="F550" s="21">
        <v>5</v>
      </c>
      <c r="G550" s="21" t="s">
        <v>26</v>
      </c>
      <c r="H550" s="21">
        <v>1995</v>
      </c>
      <c r="I550" s="21">
        <v>100</v>
      </c>
      <c r="J550" s="1">
        <v>199480.95281572646</v>
      </c>
      <c r="K550" s="118">
        <v>43112</v>
      </c>
      <c r="L550" s="23">
        <v>126</v>
      </c>
      <c r="M550" s="120" t="str">
        <f t="shared" si="102"/>
        <v>Hyundai Tucson 2.0 CRDI ISG / dizel / 100kW / 136KS / ručni / 6 stupnjeva prijenosa / 5-vrata</v>
      </c>
      <c r="N550" s="92" t="s">
        <v>122</v>
      </c>
      <c r="O550" s="97">
        <f t="shared" si="74"/>
        <v>136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111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1995</v>
      </c>
      <c r="I551" s="21">
        <v>100</v>
      </c>
      <c r="J551" s="1">
        <v>192861.90523776601</v>
      </c>
      <c r="K551" s="118">
        <v>43112</v>
      </c>
      <c r="L551" s="23">
        <v>139</v>
      </c>
      <c r="M551" s="120" t="str">
        <f t="shared" si="102"/>
        <v>Hyundai Tucson 2.0 CRDi 4WD / dizel / 100kW / 136KS / ručni / 6 stupnjeva prijenosa / 5-vrata</v>
      </c>
      <c r="N551" s="92" t="s">
        <v>124</v>
      </c>
      <c r="O551" s="97">
        <f t="shared" si="74"/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144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1995</v>
      </c>
      <c r="I552" s="21">
        <v>100</v>
      </c>
      <c r="J552" s="1">
        <v>196671.42904733081</v>
      </c>
      <c r="K552" s="118">
        <v>43112</v>
      </c>
      <c r="L552" s="23">
        <v>139</v>
      </c>
      <c r="M552" s="120" t="str">
        <f t="shared" si="102"/>
        <v>Hyundai Tucson 2.0 CRDi 4WD / dizel / 100kW / 136KS / ručni / 6 stupnjeva prijenosa / 5-vrata</v>
      </c>
      <c r="N552" s="92" t="s">
        <v>124</v>
      </c>
      <c r="O552" s="97">
        <f t="shared" si="74"/>
        <v>136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s="18" customFormat="1" x14ac:dyDescent="0.25">
      <c r="A553" s="19" t="s">
        <v>41</v>
      </c>
      <c r="B553" s="119" t="s">
        <v>105</v>
      </c>
      <c r="C553" s="119" t="s">
        <v>45</v>
      </c>
      <c r="D553" s="21" t="s">
        <v>49</v>
      </c>
      <c r="E553" s="21" t="s">
        <v>29</v>
      </c>
      <c r="F553" s="21">
        <v>5</v>
      </c>
      <c r="G553" s="21" t="s">
        <v>26</v>
      </c>
      <c r="H553" s="21">
        <v>1685</v>
      </c>
      <c r="I553" s="21">
        <v>85</v>
      </c>
      <c r="J553" s="1">
        <v>207971.9634643725</v>
      </c>
      <c r="K553" s="118">
        <v>43112</v>
      </c>
      <c r="L553" s="23">
        <v>119</v>
      </c>
      <c r="M553" s="120" t="str">
        <f t="shared" ref="M553" si="103">N553&amp;" / "&amp;G553&amp;" / "&amp;I553&amp;"kW"&amp;" / "&amp;O553&amp;"KS"&amp;" / "&amp;D553&amp;" / "&amp;E553&amp;" / "&amp;F553&amp;"-vrata"</f>
        <v>Hyundai Tucson 1.7 CRDI ISG / dizel / 85kW / 116KS / ručni / 6 stupnjeva prijenosa / 5-vrata</v>
      </c>
      <c r="N553" s="92" t="s">
        <v>115</v>
      </c>
      <c r="O553" s="97">
        <f t="shared" ref="O553" si="104">ROUND(I553*1.36,0)</f>
        <v>116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19" t="s">
        <v>45</v>
      </c>
      <c r="D554" s="111" t="s">
        <v>86</v>
      </c>
      <c r="E554" s="39" t="s">
        <v>87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224303.73961101152</v>
      </c>
      <c r="K554" s="118">
        <v>43112</v>
      </c>
      <c r="L554" s="23">
        <v>129</v>
      </c>
      <c r="M554" s="120" t="str">
        <f t="shared" si="102"/>
        <v>Hyundai Tucson 1.7 CRDI ISG 7DCT / dizel / 104kW / 141KS / 7DCT / 7 stupnjeva automatski / 5-vrata</v>
      </c>
      <c r="N554" s="92" t="s">
        <v>119</v>
      </c>
      <c r="O554" s="97">
        <f t="shared" si="74"/>
        <v>141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 t="s">
        <v>27</v>
      </c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19" t="s">
        <v>198</v>
      </c>
      <c r="D555" s="111" t="s">
        <v>86</v>
      </c>
      <c r="E555" s="39" t="s">
        <v>87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235518.69249673048</v>
      </c>
      <c r="K555" s="118">
        <v>43112</v>
      </c>
      <c r="L555" s="23">
        <v>129</v>
      </c>
      <c r="M555" s="120" t="str">
        <f t="shared" ref="M555" si="105">N555&amp;" / "&amp;G555&amp;" / "&amp;I555&amp;"kW"&amp;" / "&amp;O555&amp;"KS"&amp;" / "&amp;D555&amp;" / "&amp;E555&amp;" / "&amp;F555&amp;"-vrata"</f>
        <v>Hyundai Tucson 1.7 CRDI ISG 7DCT / dizel / 104kW / 141KS / 7DCT / 7 stupnjeva automatski / 5-vrata</v>
      </c>
      <c r="N555" s="92" t="s">
        <v>119</v>
      </c>
      <c r="O555" s="97">
        <f t="shared" ref="O555:O557" si="106">ROUND(I555*1.36,0)</f>
        <v>141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 t="s">
        <v>27</v>
      </c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19" t="s">
        <v>197</v>
      </c>
      <c r="D556" s="111" t="s">
        <v>86</v>
      </c>
      <c r="E556" s="39" t="s">
        <v>87</v>
      </c>
      <c r="F556" s="21">
        <v>5</v>
      </c>
      <c r="G556" s="21" t="s">
        <v>26</v>
      </c>
      <c r="H556" s="21">
        <v>1685</v>
      </c>
      <c r="I556" s="21">
        <v>104</v>
      </c>
      <c r="J556" s="1">
        <v>245799.06608866702</v>
      </c>
      <c r="K556" s="118">
        <v>43112</v>
      </c>
      <c r="L556" s="23">
        <v>129</v>
      </c>
      <c r="M556" s="120" t="str">
        <f t="shared" ref="M556:M557" si="107">N556&amp;" / "&amp;G556&amp;" / "&amp;I556&amp;"kW"&amp;" / "&amp;O556&amp;"KS"&amp;" / "&amp;D556&amp;" / "&amp;E556&amp;" / "&amp;F556&amp;"-vrata"</f>
        <v>Hyundai Tucson 1.7 CRDI ISG 7DCT / dizel / 104kW / 141KS / 7DCT / 7 stupnjeva automatski / 5-vrata</v>
      </c>
      <c r="N556" s="92" t="s">
        <v>119</v>
      </c>
      <c r="O556" s="97">
        <f t="shared" si="106"/>
        <v>141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 t="s">
        <v>27</v>
      </c>
      <c r="AE556" s="29"/>
      <c r="AF556" s="30"/>
      <c r="AG556" s="30"/>
      <c r="AH556" s="29"/>
      <c r="AI556" s="30"/>
      <c r="AJ556" s="80"/>
    </row>
    <row r="557" spans="1:36" x14ac:dyDescent="0.25">
      <c r="A557" s="109" t="s">
        <v>41</v>
      </c>
      <c r="B557" s="110" t="s">
        <v>105</v>
      </c>
      <c r="C557" s="110" t="s">
        <v>147</v>
      </c>
      <c r="D557" s="111" t="s">
        <v>86</v>
      </c>
      <c r="E557" s="111" t="s">
        <v>87</v>
      </c>
      <c r="F557" s="111">
        <v>5</v>
      </c>
      <c r="G557" s="111" t="s">
        <v>26</v>
      </c>
      <c r="H557" s="111">
        <v>1685</v>
      </c>
      <c r="I557" s="111">
        <v>104</v>
      </c>
      <c r="J557" s="1">
        <v>229911.21561089557</v>
      </c>
      <c r="K557" s="118">
        <v>43112</v>
      </c>
      <c r="L557" s="114">
        <v>129</v>
      </c>
      <c r="M557" s="115" t="str">
        <f t="shared" si="107"/>
        <v>Hyundai Tucson 1.7 CRDI ISG 7DCT / dizel / 104kW / 141KS / 7DCT / 7 stupnjeva automatski / 5-vrata</v>
      </c>
      <c r="N557" s="116" t="s">
        <v>119</v>
      </c>
      <c r="O557" s="97">
        <f t="shared" si="106"/>
        <v>141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</row>
    <row r="558" spans="1:36" s="18" customFormat="1" x14ac:dyDescent="0.25">
      <c r="A558" s="19" t="s">
        <v>41</v>
      </c>
      <c r="B558" s="119" t="s">
        <v>105</v>
      </c>
      <c r="C558" s="119" t="s">
        <v>112</v>
      </c>
      <c r="D558" s="21" t="s">
        <v>50</v>
      </c>
      <c r="E558" s="21" t="s">
        <v>127</v>
      </c>
      <c r="F558" s="21">
        <v>5</v>
      </c>
      <c r="G558" s="21" t="s">
        <v>26</v>
      </c>
      <c r="H558" s="21">
        <v>1995</v>
      </c>
      <c r="I558" s="21">
        <v>136</v>
      </c>
      <c r="J558" s="1">
        <v>267756.88194696989</v>
      </c>
      <c r="K558" s="118">
        <v>43112</v>
      </c>
      <c r="L558" s="23">
        <v>170</v>
      </c>
      <c r="M558" s="120" t="str">
        <f t="shared" si="102"/>
        <v>Hyundai Tucson 2.0 CRDI A/T 4WD HP / dizel / 136kW / 185KS / automatski / 6 stupnjeva prijenosa (6 A/T) / 5-vrata</v>
      </c>
      <c r="N558" s="92" t="s">
        <v>125</v>
      </c>
      <c r="O558" s="97">
        <f t="shared" si="74"/>
        <v>185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 t="s">
        <v>27</v>
      </c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19" t="s">
        <v>113</v>
      </c>
      <c r="D559" s="21" t="s">
        <v>50</v>
      </c>
      <c r="E559" s="21" t="s">
        <v>127</v>
      </c>
      <c r="F559" s="21">
        <v>5</v>
      </c>
      <c r="G559" s="21" t="s">
        <v>26</v>
      </c>
      <c r="H559" s="21">
        <v>1995</v>
      </c>
      <c r="I559" s="21">
        <v>136</v>
      </c>
      <c r="J559" s="1">
        <v>274178.89997284941</v>
      </c>
      <c r="K559" s="118">
        <v>43112</v>
      </c>
      <c r="L559" s="23">
        <v>170</v>
      </c>
      <c r="M559" s="120" t="str">
        <f t="shared" si="102"/>
        <v>Hyundai Tucson 2.0 CRDI A/T 4WD HP / dizel / 136kW / 185KS / automatski / 6 stupnjeva prijenosa (6 A/T) / 5-vrata</v>
      </c>
      <c r="N559" s="92" t="s">
        <v>125</v>
      </c>
      <c r="O559" s="97">
        <f t="shared" si="74"/>
        <v>185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 t="s">
        <v>27</v>
      </c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19" t="s">
        <v>114</v>
      </c>
      <c r="D560" s="21" t="s">
        <v>50</v>
      </c>
      <c r="E560" s="21" t="s">
        <v>127</v>
      </c>
      <c r="F560" s="21">
        <v>5</v>
      </c>
      <c r="G560" s="21" t="s">
        <v>26</v>
      </c>
      <c r="H560" s="21">
        <v>1995</v>
      </c>
      <c r="I560" s="21">
        <v>136</v>
      </c>
      <c r="J560" s="1">
        <v>274178.89997284941</v>
      </c>
      <c r="K560" s="118">
        <v>43112</v>
      </c>
      <c r="L560" s="23">
        <v>170</v>
      </c>
      <c r="M560" s="120" t="str">
        <f t="shared" si="102"/>
        <v>Hyundai Tucson 2.0 CRDI A/T 4WD HP / dizel / 136kW / 185KS / automatski / 6 stupnjeva prijenosa (6 A/T) / 5-vrata</v>
      </c>
      <c r="N560" s="92" t="s">
        <v>125</v>
      </c>
      <c r="O560" s="97">
        <f t="shared" si="74"/>
        <v>185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 t="s">
        <v>27</v>
      </c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19" t="s">
        <v>113</v>
      </c>
      <c r="D561" s="21" t="s">
        <v>49</v>
      </c>
      <c r="E561" s="21" t="s">
        <v>29</v>
      </c>
      <c r="F561" s="21">
        <v>5</v>
      </c>
      <c r="G561" s="21" t="s">
        <v>25</v>
      </c>
      <c r="H561" s="21">
        <v>1591</v>
      </c>
      <c r="I561" s="21">
        <v>130</v>
      </c>
      <c r="J561" s="1">
        <v>230392.52421010355</v>
      </c>
      <c r="K561" s="118">
        <v>43112</v>
      </c>
      <c r="L561" s="23">
        <v>169</v>
      </c>
      <c r="M561" s="120" t="str">
        <f t="shared" ref="M561:M563" si="108">N561&amp;" / "&amp;G561&amp;" / "&amp;I561&amp;"kW"&amp;" / "&amp;O561&amp;"KS"&amp;" / "&amp;D561&amp;" / "&amp;E561&amp;" / "&amp;F561&amp;"-vrata"</f>
        <v>Hyundai Tucson 1.6 T-Gdi M/T 2WD / benzin / 130kW / 177KS / ručni / 6 stupnjeva prijenosa / 5-vrata</v>
      </c>
      <c r="N561" s="92" t="s">
        <v>201</v>
      </c>
      <c r="O561" s="97">
        <f t="shared" ref="O561:O563" si="109">ROUND(I561*1.36,0)</f>
        <v>177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 t="s">
        <v>27</v>
      </c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19" t="s">
        <v>113</v>
      </c>
      <c r="D562" s="111" t="s">
        <v>86</v>
      </c>
      <c r="E562" s="111" t="s">
        <v>87</v>
      </c>
      <c r="F562" s="21">
        <v>5</v>
      </c>
      <c r="G562" s="21" t="s">
        <v>25</v>
      </c>
      <c r="H562" s="21">
        <v>1591</v>
      </c>
      <c r="I562" s="21">
        <v>130</v>
      </c>
      <c r="J562" s="1">
        <v>246093.45906883082</v>
      </c>
      <c r="K562" s="118">
        <v>43112</v>
      </c>
      <c r="L562" s="23">
        <v>165</v>
      </c>
      <c r="M562" s="120" t="str">
        <f t="shared" si="108"/>
        <v>Hyundai Tucson 1.6 T-Gdi DCT 2WD / benzin / 130kW / 177KS / 7DCT / 7 stupnjeva automatski / 5-vrata</v>
      </c>
      <c r="N562" s="92" t="s">
        <v>200</v>
      </c>
      <c r="O562" s="97">
        <f t="shared" si="109"/>
        <v>177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 t="s">
        <v>27</v>
      </c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19" t="s">
        <v>113</v>
      </c>
      <c r="D563" s="111" t="s">
        <v>86</v>
      </c>
      <c r="E563" s="111" t="s">
        <v>87</v>
      </c>
      <c r="F563" s="21">
        <v>5</v>
      </c>
      <c r="G563" s="21" t="s">
        <v>25</v>
      </c>
      <c r="H563" s="21">
        <v>1591</v>
      </c>
      <c r="I563" s="21">
        <v>130</v>
      </c>
      <c r="J563" s="1">
        <v>260385.32208930745</v>
      </c>
      <c r="K563" s="118">
        <v>43112</v>
      </c>
      <c r="L563" s="23">
        <v>175</v>
      </c>
      <c r="M563" s="120" t="str">
        <f t="shared" si="108"/>
        <v>Hyundai Tucson 1.6 T-Gdi DCT 4WD / benzin / 130kW / 177KS / 7DCT / 7 stupnjeva automatski / 5-vrata</v>
      </c>
      <c r="N563" s="92" t="s">
        <v>189</v>
      </c>
      <c r="O563" s="97">
        <f t="shared" si="109"/>
        <v>177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 t="s">
        <v>27</v>
      </c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19" t="s">
        <v>143</v>
      </c>
      <c r="D564" s="21" t="s">
        <v>49</v>
      </c>
      <c r="E564" s="21" t="s">
        <v>29</v>
      </c>
      <c r="F564" s="21">
        <v>5</v>
      </c>
      <c r="G564" s="21" t="s">
        <v>26</v>
      </c>
      <c r="H564" s="21">
        <v>1685</v>
      </c>
      <c r="I564" s="21">
        <v>85</v>
      </c>
      <c r="J564" s="1">
        <v>177647.6195237728</v>
      </c>
      <c r="K564" s="118">
        <v>43112</v>
      </c>
      <c r="L564" s="23">
        <v>119</v>
      </c>
      <c r="M564" s="120" t="str">
        <f t="shared" si="102"/>
        <v>Hyundai Tucson 1.7 CRDI ISG / dizel / 85kW / 116KS / ručni / 6 stupnjeva prijenosa / 5-vrata</v>
      </c>
      <c r="N564" s="92" t="s">
        <v>115</v>
      </c>
      <c r="O564" s="97">
        <f t="shared" si="74"/>
        <v>116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 t="s">
        <v>27</v>
      </c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19" t="s">
        <v>221</v>
      </c>
      <c r="D565" s="21" t="s">
        <v>49</v>
      </c>
      <c r="E565" s="21" t="s">
        <v>29</v>
      </c>
      <c r="F565" s="21">
        <v>5</v>
      </c>
      <c r="G565" s="21" t="s">
        <v>26</v>
      </c>
      <c r="H565" s="21">
        <v>1995</v>
      </c>
      <c r="I565" s="21">
        <v>100</v>
      </c>
      <c r="J565" s="1">
        <v>195528.57190440263</v>
      </c>
      <c r="K565" s="22">
        <v>43112</v>
      </c>
      <c r="L565" s="23">
        <v>127</v>
      </c>
      <c r="M565" s="120" t="str">
        <f t="shared" ref="M565" si="110">N565&amp;" / "&amp;G565&amp;" / "&amp;I565&amp;"kW"&amp;" / "&amp;O565&amp;"KS"&amp;" / "&amp;D565&amp;" / "&amp;E565&amp;" / "&amp;F565&amp;"-vrata"</f>
        <v>Hyundai Tucson 2.0 CRDI ISG / dizel / 100kW / 136KS / ručni / 6 stupnjeva prijenosa / 5-vrata</v>
      </c>
      <c r="N565" s="92" t="s">
        <v>122</v>
      </c>
      <c r="O565" s="97">
        <f t="shared" si="74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 t="s">
        <v>27</v>
      </c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19" t="s">
        <v>195</v>
      </c>
      <c r="D566" s="21" t="s">
        <v>49</v>
      </c>
      <c r="E566" s="21" t="s">
        <v>29</v>
      </c>
      <c r="F566" s="21">
        <v>5</v>
      </c>
      <c r="G566" s="21" t="s">
        <v>25</v>
      </c>
      <c r="H566" s="21">
        <v>1591</v>
      </c>
      <c r="I566" s="21">
        <v>97</v>
      </c>
      <c r="J566" s="1">
        <v>164685.71403966824</v>
      </c>
      <c r="K566" s="22">
        <v>43112</v>
      </c>
      <c r="L566" s="23">
        <v>147</v>
      </c>
      <c r="M566" s="120" t="str">
        <f t="shared" si="102"/>
        <v>Hyundai Tucson 1.6 Gdi ISG / benzin / 97kW / 132KS / ručni / 6 stupnjeva prijenosa / 5-vrata</v>
      </c>
      <c r="N566" s="92" t="s">
        <v>109</v>
      </c>
      <c r="O566" s="94">
        <f t="shared" si="74"/>
        <v>132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 t="s">
        <v>27</v>
      </c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19" t="s">
        <v>108</v>
      </c>
      <c r="D567" s="20" t="s">
        <v>49</v>
      </c>
      <c r="E567" s="21" t="s">
        <v>29</v>
      </c>
      <c r="F567" s="21">
        <v>5</v>
      </c>
      <c r="G567" s="21" t="s">
        <v>25</v>
      </c>
      <c r="H567" s="21">
        <v>1591</v>
      </c>
      <c r="I567" s="21">
        <v>130</v>
      </c>
      <c r="J567" s="1">
        <v>189066.66779748394</v>
      </c>
      <c r="K567" s="22">
        <v>43112</v>
      </c>
      <c r="L567" s="23">
        <v>169</v>
      </c>
      <c r="M567" s="120" t="str">
        <f t="shared" si="102"/>
        <v>Hyundai Tucson 1.6 T-GDI ISG 6MT / benzin / 130kW / 177KS / ručni / 6 stupnjeva prijenosa / 5-vrata</v>
      </c>
      <c r="N567" s="92" t="s">
        <v>196</v>
      </c>
      <c r="O567" s="94">
        <f t="shared" si="74"/>
        <v>177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 t="s">
        <v>27</v>
      </c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241</v>
      </c>
      <c r="D568" s="20" t="s">
        <v>49</v>
      </c>
      <c r="E568" s="21" t="s">
        <v>29</v>
      </c>
      <c r="F568" s="21">
        <v>5</v>
      </c>
      <c r="G568" s="21" t="s">
        <v>25</v>
      </c>
      <c r="H568" s="21">
        <v>1591</v>
      </c>
      <c r="I568" s="39">
        <v>97</v>
      </c>
      <c r="J568" s="2">
        <v>141420</v>
      </c>
      <c r="K568" s="118">
        <v>43360</v>
      </c>
      <c r="L568" s="40">
        <v>147</v>
      </c>
      <c r="M568" s="120" t="str">
        <f t="shared" si="102"/>
        <v>Hyundai Tucson 1.6 Gdi ISG / benzin / 97kW / 132KS / ručni / 6 stupnjeva prijenosa / 5-vrata</v>
      </c>
      <c r="N568" s="92" t="s">
        <v>109</v>
      </c>
      <c r="O568" s="106">
        <f t="shared" si="74"/>
        <v>132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62</v>
      </c>
      <c r="D569" s="122" t="s">
        <v>49</v>
      </c>
      <c r="E569" s="21" t="s">
        <v>29</v>
      </c>
      <c r="F569" s="39">
        <v>5</v>
      </c>
      <c r="G569" s="39" t="s">
        <v>25</v>
      </c>
      <c r="H569" s="39">
        <v>1591</v>
      </c>
      <c r="I569" s="39">
        <v>97</v>
      </c>
      <c r="J569" s="2">
        <v>144990</v>
      </c>
      <c r="K569" s="118">
        <v>43378</v>
      </c>
      <c r="L569" s="40" t="s">
        <v>275</v>
      </c>
      <c r="M569" s="120" t="str">
        <f t="shared" si="102"/>
        <v>Hyundai Tucson 1.6 T-GDI 6MT / benzin / 97kW / 132KS / ručni / 6 stupnjeva prijenosa / 5-vrata</v>
      </c>
      <c r="N569" s="92" t="s">
        <v>263</v>
      </c>
      <c r="O569" s="106">
        <f t="shared" si="74"/>
        <v>132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62</v>
      </c>
      <c r="D570" s="122" t="s">
        <v>49</v>
      </c>
      <c r="E570" s="21" t="s">
        <v>29</v>
      </c>
      <c r="F570" s="39">
        <v>5</v>
      </c>
      <c r="G570" s="39" t="s">
        <v>26</v>
      </c>
      <c r="H570" s="39">
        <v>1598</v>
      </c>
      <c r="I570" s="39">
        <v>84.9</v>
      </c>
      <c r="J570" s="2">
        <v>168576.19</v>
      </c>
      <c r="K570" s="118">
        <v>43378</v>
      </c>
      <c r="L570" s="40" t="s">
        <v>276</v>
      </c>
      <c r="M570" s="120" t="str">
        <f t="shared" si="102"/>
        <v>Hyundai Tucson 1.6 T-CRDI 6MT / dizel / 84,9kW / 115KS / ručni / 6 stupnjeva prijenosa / 5-vrata</v>
      </c>
      <c r="N570" s="92" t="s">
        <v>264</v>
      </c>
      <c r="O570" s="106">
        <f t="shared" si="74"/>
        <v>115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265</v>
      </c>
      <c r="D571" s="122" t="s">
        <v>49</v>
      </c>
      <c r="E571" s="21" t="s">
        <v>29</v>
      </c>
      <c r="F571" s="39">
        <v>5</v>
      </c>
      <c r="G571" s="39" t="s">
        <v>26</v>
      </c>
      <c r="H571" s="39">
        <v>1598</v>
      </c>
      <c r="I571" s="39">
        <v>84.9</v>
      </c>
      <c r="J571" s="2">
        <v>173195.24</v>
      </c>
      <c r="K571" s="118">
        <v>43378</v>
      </c>
      <c r="L571" s="40" t="s">
        <v>277</v>
      </c>
      <c r="M571" s="120" t="str">
        <f t="shared" si="102"/>
        <v>Hyundai Tucson 1.6 T-CRDI 6MT / dizel / 84,9kW / 115KS / ručni / 6 stupnjeva prijenosa / 5-vrata</v>
      </c>
      <c r="N571" s="92" t="s">
        <v>264</v>
      </c>
      <c r="O571" s="106">
        <f t="shared" si="74"/>
        <v>115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266</v>
      </c>
      <c r="D572" s="122" t="s">
        <v>49</v>
      </c>
      <c r="E572" s="21" t="s">
        <v>29</v>
      </c>
      <c r="F572" s="39">
        <v>5</v>
      </c>
      <c r="G572" s="39" t="s">
        <v>26</v>
      </c>
      <c r="H572" s="39">
        <v>1598</v>
      </c>
      <c r="I572" s="39">
        <v>84.9</v>
      </c>
      <c r="J572" s="2">
        <v>177004.76</v>
      </c>
      <c r="K572" s="118">
        <v>43378</v>
      </c>
      <c r="L572" s="40" t="s">
        <v>277</v>
      </c>
      <c r="M572" s="120" t="str">
        <f t="shared" si="102"/>
        <v>Hyundai Tucson 1.6 T-CRDI 6MT / dizel / 84,9kW / 115KS / ručni / 6 stupnjeva prijenosa / 5-vrata</v>
      </c>
      <c r="N572" s="92" t="s">
        <v>264</v>
      </c>
      <c r="O572" s="106">
        <f t="shared" si="74"/>
        <v>115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267</v>
      </c>
      <c r="D573" s="122" t="s">
        <v>49</v>
      </c>
      <c r="E573" s="21" t="s">
        <v>29</v>
      </c>
      <c r="F573" s="39">
        <v>5</v>
      </c>
      <c r="G573" s="39" t="s">
        <v>26</v>
      </c>
      <c r="H573" s="39">
        <v>1598</v>
      </c>
      <c r="I573" s="39">
        <v>84.9</v>
      </c>
      <c r="J573" s="2">
        <v>181766.67</v>
      </c>
      <c r="K573" s="118">
        <v>43378</v>
      </c>
      <c r="L573" s="40" t="s">
        <v>277</v>
      </c>
      <c r="M573" s="120" t="str">
        <f t="shared" si="102"/>
        <v>Hyundai Tucson 1.6 T-CRDI 6MT / dizel / 84,9kW / 115KS / ručni / 6 stupnjeva prijenosa / 5-vrata</v>
      </c>
      <c r="N573" s="92" t="s">
        <v>264</v>
      </c>
      <c r="O573" s="106">
        <f t="shared" si="74"/>
        <v>115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268</v>
      </c>
      <c r="D574" s="122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84.9</v>
      </c>
      <c r="J574" s="2">
        <v>186671.43</v>
      </c>
      <c r="K574" s="118">
        <v>43378</v>
      </c>
      <c r="L574" s="40" t="s">
        <v>276</v>
      </c>
      <c r="M574" s="120" t="str">
        <f t="shared" si="102"/>
        <v>Hyundai Tucson 1.6 T-CRDI 6MT / dizel / 84,9kW / 115KS / ručni / 6 stupnjeva prijenosa / 5-vrata</v>
      </c>
      <c r="N574" s="92" t="s">
        <v>264</v>
      </c>
      <c r="O574" s="106">
        <f t="shared" si="74"/>
        <v>115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267</v>
      </c>
      <c r="D575" s="21" t="s">
        <v>86</v>
      </c>
      <c r="E575" s="21" t="s">
        <v>87</v>
      </c>
      <c r="F575" s="21">
        <v>5</v>
      </c>
      <c r="G575" s="21" t="s">
        <v>26</v>
      </c>
      <c r="H575" s="21">
        <v>1598</v>
      </c>
      <c r="I575" s="21">
        <v>100</v>
      </c>
      <c r="J575" s="2">
        <v>199623.81</v>
      </c>
      <c r="K575" s="118">
        <v>43378</v>
      </c>
      <c r="L575" s="40" t="s">
        <v>278</v>
      </c>
      <c r="M575" s="120" t="str">
        <f t="shared" si="102"/>
        <v>Hyundai Tucson 1.6 T-CRDI 7DCT / dizel / 100kW / 136KS / 7DCT / 7 stupnjeva automatski / 5-vrata</v>
      </c>
      <c r="N575" s="92" t="s">
        <v>269</v>
      </c>
      <c r="O575" s="106">
        <f t="shared" si="74"/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268</v>
      </c>
      <c r="D576" s="21" t="s">
        <v>86</v>
      </c>
      <c r="E576" s="21" t="s">
        <v>87</v>
      </c>
      <c r="F576" s="21">
        <v>5</v>
      </c>
      <c r="G576" s="21" t="s">
        <v>26</v>
      </c>
      <c r="H576" s="21">
        <v>1598</v>
      </c>
      <c r="I576" s="21">
        <v>100</v>
      </c>
      <c r="J576" s="2">
        <v>203369.16</v>
      </c>
      <c r="K576" s="118">
        <v>43378</v>
      </c>
      <c r="L576" s="40" t="s">
        <v>278</v>
      </c>
      <c r="M576" s="120" t="str">
        <f t="shared" si="102"/>
        <v>Hyundai Tucson 1.6 T-CRDI 7DCT / dizel / 100kW / 136KS / 7DCT / 7 stupnjeva automatski / 5-vrata</v>
      </c>
      <c r="N576" s="92" t="s">
        <v>269</v>
      </c>
      <c r="O576" s="106">
        <f t="shared" si="74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267</v>
      </c>
      <c r="D577" s="122" t="s">
        <v>49</v>
      </c>
      <c r="E577" s="21" t="s">
        <v>29</v>
      </c>
      <c r="F577" s="39">
        <v>5</v>
      </c>
      <c r="G577" s="39" t="s">
        <v>26</v>
      </c>
      <c r="H577" s="21">
        <v>1598</v>
      </c>
      <c r="I577" s="21">
        <v>100</v>
      </c>
      <c r="J577" s="2">
        <v>200990</v>
      </c>
      <c r="K577" s="118">
        <v>43378</v>
      </c>
      <c r="L577" s="40" t="s">
        <v>279</v>
      </c>
      <c r="M577" s="120" t="str">
        <f t="shared" si="102"/>
        <v>Hyundai Tucson 1.6 T-CRDI 7DCT 4WD / dizel / 100kW / 136KS / ručni / 6 stupnjeva prijenosa / 5-vrata</v>
      </c>
      <c r="N577" s="92" t="s">
        <v>270</v>
      </c>
      <c r="O577" s="106">
        <f t="shared" si="74"/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268</v>
      </c>
      <c r="D578" s="122" t="s">
        <v>49</v>
      </c>
      <c r="E578" s="21" t="s">
        <v>29</v>
      </c>
      <c r="F578" s="39">
        <v>5</v>
      </c>
      <c r="G578" s="39" t="s">
        <v>26</v>
      </c>
      <c r="H578" s="21">
        <v>1598</v>
      </c>
      <c r="I578" s="21">
        <v>100</v>
      </c>
      <c r="J578" s="2">
        <v>204990</v>
      </c>
      <c r="K578" s="118">
        <v>43378</v>
      </c>
      <c r="L578" s="40" t="s">
        <v>279</v>
      </c>
      <c r="M578" s="120" t="str">
        <f t="shared" si="102"/>
        <v>Hyundai Tucson 1.6 T-CRDI 7DCT 4WD / dizel / 100kW / 136KS / ručni / 6 stupnjeva prijenosa / 5-vrata</v>
      </c>
      <c r="N578" s="92" t="s">
        <v>270</v>
      </c>
      <c r="O578" s="106">
        <f t="shared" si="74"/>
        <v>136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106</v>
      </c>
      <c r="D579" s="122" t="s">
        <v>49</v>
      </c>
      <c r="E579" s="21" t="s">
        <v>29</v>
      </c>
      <c r="F579" s="39">
        <v>5</v>
      </c>
      <c r="G579" s="39" t="s">
        <v>25</v>
      </c>
      <c r="H579" s="39">
        <v>1591</v>
      </c>
      <c r="I579" s="39">
        <v>97</v>
      </c>
      <c r="J579" s="2">
        <v>151828.57</v>
      </c>
      <c r="K579" s="118">
        <v>43378</v>
      </c>
      <c r="L579" s="40">
        <v>162</v>
      </c>
      <c r="M579" s="120" t="str">
        <f t="shared" si="102"/>
        <v>Hyundai Tucson 1.6 T-GDI 6MT / benzin / 97kW / 132KS / ručni / 6 stupnjeva prijenosa / 5-vrata</v>
      </c>
      <c r="N579" s="92" t="s">
        <v>263</v>
      </c>
      <c r="O579" s="106">
        <f t="shared" si="74"/>
        <v>132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x14ac:dyDescent="0.25">
      <c r="A580" s="19" t="s">
        <v>41</v>
      </c>
      <c r="B580" s="119" t="s">
        <v>105</v>
      </c>
      <c r="C580" s="121" t="s">
        <v>44</v>
      </c>
      <c r="D580" s="122" t="s">
        <v>49</v>
      </c>
      <c r="E580" s="21" t="s">
        <v>29</v>
      </c>
      <c r="F580" s="39">
        <v>5</v>
      </c>
      <c r="G580" s="39" t="s">
        <v>25</v>
      </c>
      <c r="H580" s="39">
        <v>1591</v>
      </c>
      <c r="I580" s="39">
        <v>97</v>
      </c>
      <c r="J580" s="2">
        <v>175638.1</v>
      </c>
      <c r="K580" s="118">
        <v>43378</v>
      </c>
      <c r="L580" s="40">
        <v>162</v>
      </c>
      <c r="M580" s="120" t="str">
        <f t="shared" si="102"/>
        <v>Hyundai Tucson 1.6 T-GDI 6MT / benzin / 97kW / 132KS / ručni / 6 stupnjeva prijenosa / 5-vrata</v>
      </c>
      <c r="N580" s="92" t="s">
        <v>263</v>
      </c>
      <c r="O580" s="106">
        <f t="shared" si="74"/>
        <v>132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9" t="s">
        <v>41</v>
      </c>
      <c r="B581" s="119" t="s">
        <v>105</v>
      </c>
      <c r="C581" s="121" t="s">
        <v>44</v>
      </c>
      <c r="D581" s="21" t="s">
        <v>86</v>
      </c>
      <c r="E581" s="21" t="s">
        <v>87</v>
      </c>
      <c r="F581" s="39">
        <v>5</v>
      </c>
      <c r="G581" s="39" t="s">
        <v>25</v>
      </c>
      <c r="H581" s="39">
        <v>1591</v>
      </c>
      <c r="I581" s="39">
        <v>130</v>
      </c>
      <c r="J581" s="2">
        <v>205719.63</v>
      </c>
      <c r="K581" s="118">
        <v>43378</v>
      </c>
      <c r="L581" s="40">
        <v>161</v>
      </c>
      <c r="M581" s="120" t="str">
        <f t="shared" si="102"/>
        <v>Hyundai Tucson 1.6 T-Gdi DCT 2WD / benzin / 130kW / 177KS / 7DCT / 7 stupnjeva automatski / 5-vrata</v>
      </c>
      <c r="N581" s="92" t="s">
        <v>200</v>
      </c>
      <c r="O581" s="106">
        <f t="shared" si="74"/>
        <v>177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19" t="s">
        <v>41</v>
      </c>
      <c r="B582" s="119" t="s">
        <v>105</v>
      </c>
      <c r="C582" s="121" t="s">
        <v>271</v>
      </c>
      <c r="D582" s="122" t="s">
        <v>49</v>
      </c>
      <c r="E582" s="21" t="s">
        <v>29</v>
      </c>
      <c r="F582" s="39">
        <v>5</v>
      </c>
      <c r="G582" s="39" t="s">
        <v>25</v>
      </c>
      <c r="H582" s="39">
        <v>1591</v>
      </c>
      <c r="I582" s="39">
        <v>97</v>
      </c>
      <c r="J582" s="2">
        <v>172780.95</v>
      </c>
      <c r="K582" s="118">
        <v>43378</v>
      </c>
      <c r="L582" s="40">
        <v>162</v>
      </c>
      <c r="M582" s="120" t="str">
        <f t="shared" si="102"/>
        <v>Hyundai Tucson 1.6 T-GDI 6MT / benzin / 97kW / 132KS / ručni / 6 stupnjeva prijenosa / 5-vrata</v>
      </c>
      <c r="N582" s="92" t="s">
        <v>263</v>
      </c>
      <c r="O582" s="106">
        <f t="shared" si="74"/>
        <v>132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19" t="s">
        <v>41</v>
      </c>
      <c r="B583" s="119" t="s">
        <v>105</v>
      </c>
      <c r="C583" s="121" t="s">
        <v>272</v>
      </c>
      <c r="D583" s="122" t="s">
        <v>49</v>
      </c>
      <c r="E583" s="21" t="s">
        <v>29</v>
      </c>
      <c r="F583" s="39">
        <v>5</v>
      </c>
      <c r="G583" s="39" t="s">
        <v>25</v>
      </c>
      <c r="H583" s="39">
        <v>1591</v>
      </c>
      <c r="I583" s="39">
        <v>97</v>
      </c>
      <c r="J583" s="2">
        <v>185161.91</v>
      </c>
      <c r="K583" s="118">
        <v>43378</v>
      </c>
      <c r="L583" s="40">
        <v>162</v>
      </c>
      <c r="M583" s="120" t="str">
        <f t="shared" si="102"/>
        <v>Hyundai Tucson 1.6 T-GDI 6MT / benzin / 97kW / 132KS / ručni / 6 stupnjeva prijenosa / 5-vrata</v>
      </c>
      <c r="N583" s="92" t="s">
        <v>263</v>
      </c>
      <c r="O583" s="106">
        <f t="shared" si="74"/>
        <v>132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19" t="s">
        <v>41</v>
      </c>
      <c r="B584" s="119" t="s">
        <v>105</v>
      </c>
      <c r="C584" s="121" t="s">
        <v>273</v>
      </c>
      <c r="D584" s="122" t="s">
        <v>49</v>
      </c>
      <c r="E584" s="21" t="s">
        <v>29</v>
      </c>
      <c r="F584" s="39">
        <v>5</v>
      </c>
      <c r="G584" s="39" t="s">
        <v>25</v>
      </c>
      <c r="H584" s="39">
        <v>1591</v>
      </c>
      <c r="I584" s="39">
        <v>97</v>
      </c>
      <c r="J584" s="2">
        <v>188019.05</v>
      </c>
      <c r="K584" s="118">
        <v>43378</v>
      </c>
      <c r="L584" s="40">
        <v>162</v>
      </c>
      <c r="M584" s="120" t="str">
        <f t="shared" si="102"/>
        <v>Hyundai Tucson 1.6 T-GDI 6MT / benzin / 97kW / 132KS / ručni / 6 stupnjeva prijenosa / 5-vrata</v>
      </c>
      <c r="N584" s="92" t="s">
        <v>263</v>
      </c>
      <c r="O584" s="106">
        <f t="shared" si="74"/>
        <v>132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19" t="s">
        <v>41</v>
      </c>
      <c r="B585" s="119" t="s">
        <v>105</v>
      </c>
      <c r="C585" s="121" t="s">
        <v>75</v>
      </c>
      <c r="D585" s="21" t="s">
        <v>86</v>
      </c>
      <c r="E585" s="21" t="s">
        <v>87</v>
      </c>
      <c r="F585" s="39">
        <v>5</v>
      </c>
      <c r="G585" s="39" t="s">
        <v>26</v>
      </c>
      <c r="H585" s="21">
        <v>1598</v>
      </c>
      <c r="I585" s="21">
        <v>100</v>
      </c>
      <c r="J585" s="2">
        <v>234210.28</v>
      </c>
      <c r="K585" s="118">
        <v>43378</v>
      </c>
      <c r="L585" s="40">
        <v>125</v>
      </c>
      <c r="M585" s="120" t="str">
        <f t="shared" si="102"/>
        <v>Hyundai Tucson 1.6 T-CRDI 7DCT / dizel / 100kW / 136KS / 7DCT / 7 stupnjeva automatski / 5-vrata</v>
      </c>
      <c r="N585" s="92" t="s">
        <v>269</v>
      </c>
      <c r="O585" s="106">
        <f t="shared" si="74"/>
        <v>136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19" t="s">
        <v>41</v>
      </c>
      <c r="B586" s="119" t="s">
        <v>105</v>
      </c>
      <c r="C586" s="121" t="s">
        <v>274</v>
      </c>
      <c r="D586" s="122" t="s">
        <v>49</v>
      </c>
      <c r="E586" s="21" t="s">
        <v>29</v>
      </c>
      <c r="F586" s="39">
        <v>5</v>
      </c>
      <c r="G586" s="39" t="s">
        <v>25</v>
      </c>
      <c r="H586" s="39">
        <v>1591</v>
      </c>
      <c r="I586" s="39">
        <v>97</v>
      </c>
      <c r="J586" s="2">
        <v>157542.85999999999</v>
      </c>
      <c r="K586" s="118">
        <v>43378</v>
      </c>
      <c r="L586" s="40">
        <v>162</v>
      </c>
      <c r="M586" s="120" t="str">
        <f t="shared" si="102"/>
        <v>Hyundai Tucson 1.6 T-GDI 6MT / benzin / 97kW / 132KS / ručni / 6 stupnjeva prijenosa / 5-vrata</v>
      </c>
      <c r="N586" s="92" t="s">
        <v>263</v>
      </c>
      <c r="O586" s="106">
        <f t="shared" si="74"/>
        <v>132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19" t="s">
        <v>41</v>
      </c>
      <c r="B587" s="119" t="s">
        <v>105</v>
      </c>
      <c r="C587" s="121" t="s">
        <v>288</v>
      </c>
      <c r="D587" s="122" t="s">
        <v>49</v>
      </c>
      <c r="E587" s="21" t="s">
        <v>29</v>
      </c>
      <c r="F587" s="39">
        <v>5</v>
      </c>
      <c r="G587" s="39" t="s">
        <v>25</v>
      </c>
      <c r="H587" s="39">
        <v>1591</v>
      </c>
      <c r="I587" s="39">
        <v>97</v>
      </c>
      <c r="J587" s="2">
        <v>142990</v>
      </c>
      <c r="K587" s="118">
        <v>43417</v>
      </c>
      <c r="L587" s="40" t="s">
        <v>275</v>
      </c>
      <c r="M587" s="120" t="str">
        <f t="shared" si="102"/>
        <v>Hyundai Tucson 1.6 Gdi 6MT / benzin / 97kW / 132KS / ručni / 6 stupnjeva prijenosa / 5-vrata</v>
      </c>
      <c r="N587" s="105" t="s">
        <v>290</v>
      </c>
      <c r="O587" s="106">
        <f t="shared" si="74"/>
        <v>132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19" t="s">
        <v>41</v>
      </c>
      <c r="B588" s="119" t="s">
        <v>105</v>
      </c>
      <c r="C588" s="121" t="s">
        <v>106</v>
      </c>
      <c r="D588" s="122" t="s">
        <v>49</v>
      </c>
      <c r="E588" s="21" t="s">
        <v>29</v>
      </c>
      <c r="F588" s="39">
        <v>5</v>
      </c>
      <c r="G588" s="39" t="s">
        <v>26</v>
      </c>
      <c r="H588" s="39">
        <v>1598</v>
      </c>
      <c r="I588" s="39">
        <v>100</v>
      </c>
      <c r="J588" s="2">
        <v>176990</v>
      </c>
      <c r="K588" s="22">
        <v>43417</v>
      </c>
      <c r="L588" s="40" t="s">
        <v>298</v>
      </c>
      <c r="M588" s="120" t="str">
        <f t="shared" si="102"/>
        <v>Hyundai Tucson 1.6 T-CRDI 6MT / dizel / 100kW / 136KS / ručni / 6 stupnjeva prijenosa / 5-vrata</v>
      </c>
      <c r="N588" s="92" t="s">
        <v>264</v>
      </c>
      <c r="O588" s="106">
        <f t="shared" si="74"/>
        <v>136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19" t="s">
        <v>41</v>
      </c>
      <c r="B589" s="119" t="s">
        <v>105</v>
      </c>
      <c r="C589" s="121" t="s">
        <v>44</v>
      </c>
      <c r="D589" s="122" t="s">
        <v>49</v>
      </c>
      <c r="E589" s="21" t="s">
        <v>29</v>
      </c>
      <c r="F589" s="39">
        <v>5</v>
      </c>
      <c r="G589" s="39" t="s">
        <v>25</v>
      </c>
      <c r="H589" s="39">
        <v>1591</v>
      </c>
      <c r="I589" s="39">
        <v>130</v>
      </c>
      <c r="J589" s="2">
        <v>193990</v>
      </c>
      <c r="K589" s="118">
        <v>43417</v>
      </c>
      <c r="L589" s="40" t="s">
        <v>299</v>
      </c>
      <c r="M589" s="120" t="str">
        <f t="shared" si="102"/>
        <v>Hyundai Tucson 1.6 T-Gdi 6MT / benzin / 130kW / 177KS / ručni / 6 stupnjeva prijenosa / 5-vrata</v>
      </c>
      <c r="N589" s="105" t="s">
        <v>291</v>
      </c>
      <c r="O589" s="106">
        <f t="shared" si="74"/>
        <v>177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19" t="s">
        <v>41</v>
      </c>
      <c r="B590" s="119" t="s">
        <v>105</v>
      </c>
      <c r="C590" s="121" t="s">
        <v>44</v>
      </c>
      <c r="D590" s="122" t="s">
        <v>86</v>
      </c>
      <c r="E590" s="21" t="s">
        <v>87</v>
      </c>
      <c r="F590" s="39">
        <v>5</v>
      </c>
      <c r="G590" s="39" t="s">
        <v>26</v>
      </c>
      <c r="H590" s="39">
        <v>1598</v>
      </c>
      <c r="I590" s="39">
        <v>100</v>
      </c>
      <c r="J590" s="2">
        <v>219990</v>
      </c>
      <c r="K590" s="118">
        <v>43417</v>
      </c>
      <c r="L590" s="40" t="s">
        <v>300</v>
      </c>
      <c r="M590" s="120" t="str">
        <f t="shared" si="102"/>
        <v>Hyundai Tucson 1.6 CRDi  7DCT / dizel / 100kW / 136KS / 7DCT / 7 stupnjeva automatski / 5-vrata</v>
      </c>
      <c r="N590" s="105" t="s">
        <v>292</v>
      </c>
      <c r="O590" s="106">
        <f t="shared" si="74"/>
        <v>136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19" t="s">
        <v>41</v>
      </c>
      <c r="B591" s="119" t="s">
        <v>105</v>
      </c>
      <c r="C591" s="121" t="s">
        <v>44</v>
      </c>
      <c r="D591" s="122" t="s">
        <v>86</v>
      </c>
      <c r="E591" s="21" t="s">
        <v>87</v>
      </c>
      <c r="F591" s="39">
        <v>5</v>
      </c>
      <c r="G591" s="39" t="s">
        <v>25</v>
      </c>
      <c r="H591" s="39">
        <v>1591</v>
      </c>
      <c r="I591" s="39">
        <v>130</v>
      </c>
      <c r="J591" s="2">
        <v>216990</v>
      </c>
      <c r="K591" s="118">
        <v>43417</v>
      </c>
      <c r="L591" s="40" t="s">
        <v>275</v>
      </c>
      <c r="M591" s="120" t="str">
        <f t="shared" si="102"/>
        <v>Hyundai Tucson 1.6 T-Gdi 7DCT  / benzin / 130kW / 177KS / 7DCT / 7 stupnjeva automatski / 5-vrata</v>
      </c>
      <c r="N591" s="105" t="s">
        <v>293</v>
      </c>
      <c r="O591" s="106">
        <f t="shared" si="74"/>
        <v>177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19" t="s">
        <v>41</v>
      </c>
      <c r="B592" s="119" t="s">
        <v>105</v>
      </c>
      <c r="C592" s="121" t="s">
        <v>271</v>
      </c>
      <c r="D592" s="122" t="s">
        <v>49</v>
      </c>
      <c r="E592" s="21" t="s">
        <v>29</v>
      </c>
      <c r="F592" s="39">
        <v>5</v>
      </c>
      <c r="G592" s="39" t="s">
        <v>25</v>
      </c>
      <c r="H592" s="39">
        <v>1591</v>
      </c>
      <c r="I592" s="39">
        <v>97</v>
      </c>
      <c r="J592" s="2">
        <v>167990</v>
      </c>
      <c r="K592" s="118">
        <v>43417</v>
      </c>
      <c r="L592" s="40" t="s">
        <v>275</v>
      </c>
      <c r="M592" s="120" t="str">
        <f t="shared" si="102"/>
        <v>Hyundai Tucson 1.6 Gdi 6MT / benzin / 97kW / 132KS / ručni / 6 stupnjeva prijenosa / 5-vrata</v>
      </c>
      <c r="N592" s="105" t="s">
        <v>290</v>
      </c>
      <c r="O592" s="106">
        <f t="shared" si="74"/>
        <v>132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19" t="s">
        <v>41</v>
      </c>
      <c r="B593" s="119" t="s">
        <v>105</v>
      </c>
      <c r="C593" s="121" t="s">
        <v>294</v>
      </c>
      <c r="D593" s="122" t="s">
        <v>50</v>
      </c>
      <c r="E593" s="21" t="s">
        <v>296</v>
      </c>
      <c r="F593" s="39">
        <v>5</v>
      </c>
      <c r="G593" s="39" t="s">
        <v>26</v>
      </c>
      <c r="H593" s="39">
        <v>1995</v>
      </c>
      <c r="I593" s="39">
        <v>136</v>
      </c>
      <c r="J593" s="2">
        <v>253990</v>
      </c>
      <c r="K593" s="118">
        <v>43417</v>
      </c>
      <c r="L593" s="40" t="s">
        <v>297</v>
      </c>
      <c r="M593" s="120" t="str">
        <f t="shared" si="102"/>
        <v>Hyundai Tucson 2.0 CRDi A/T 4WD / dizel / 136kW / 185KS / automatski / 8 stupnjeva automatski / 5-vrata</v>
      </c>
      <c r="N593" s="105" t="s">
        <v>295</v>
      </c>
      <c r="O593" s="106">
        <f t="shared" si="74"/>
        <v>185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ht="15.75" thickBot="1" x14ac:dyDescent="0.3">
      <c r="A594" s="31" t="s">
        <v>41</v>
      </c>
      <c r="B594" s="70" t="s">
        <v>105</v>
      </c>
      <c r="C594" s="70" t="s">
        <v>289</v>
      </c>
      <c r="D594" s="33" t="s">
        <v>50</v>
      </c>
      <c r="E594" s="34" t="s">
        <v>296</v>
      </c>
      <c r="F594" s="34">
        <v>5</v>
      </c>
      <c r="G594" s="34" t="s">
        <v>26</v>
      </c>
      <c r="H594" s="34">
        <v>1995</v>
      </c>
      <c r="I594" s="34">
        <v>136</v>
      </c>
      <c r="J594" s="3">
        <v>261990</v>
      </c>
      <c r="K594" s="35">
        <v>43417</v>
      </c>
      <c r="L594" s="36" t="s">
        <v>297</v>
      </c>
      <c r="M594" s="156" t="str">
        <f t="shared" ref="M594:M624" si="111">N594&amp;" / "&amp;G594&amp;" / "&amp;I594&amp;"kW"&amp;" / "&amp;O594&amp;"KS"&amp;" / "&amp;D594&amp;" / "&amp;E594&amp;" / "&amp;F594&amp;"-vrata"</f>
        <v>Hyundai Tucson 2.0 CRDi A/T 4WD / dizel / 136kW / 185KS / automatski / 8 stupnjeva automatski / 5-vrata</v>
      </c>
      <c r="N594" s="103" t="s">
        <v>295</v>
      </c>
      <c r="O594" s="149">
        <f t="shared" si="74"/>
        <v>185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12" t="s">
        <v>41</v>
      </c>
      <c r="B595" s="13" t="s">
        <v>105</v>
      </c>
      <c r="C595" s="13" t="s">
        <v>107</v>
      </c>
      <c r="D595" s="14" t="s">
        <v>49</v>
      </c>
      <c r="E595" s="15" t="s">
        <v>29</v>
      </c>
      <c r="F595" s="15">
        <v>5</v>
      </c>
      <c r="G595" s="39" t="s">
        <v>25</v>
      </c>
      <c r="H595" s="15">
        <v>1591</v>
      </c>
      <c r="I595" s="15">
        <v>97</v>
      </c>
      <c r="J595" s="4">
        <v>145820.00071885952</v>
      </c>
      <c r="K595" s="118">
        <v>43466</v>
      </c>
      <c r="L595" s="17" t="s">
        <v>275</v>
      </c>
      <c r="M595" s="176" t="str">
        <f t="shared" si="111"/>
        <v>Hyundai Tucson 1.6 GDI 132 6MT / benzin / 97kW / 132KS / ručni / 6 stupnjeva prijenosa / 5-vrata</v>
      </c>
      <c r="N595" s="102" t="s">
        <v>334</v>
      </c>
      <c r="O595" s="93">
        <f t="shared" si="74"/>
        <v>132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345</v>
      </c>
      <c r="D596" s="122" t="s">
        <v>49</v>
      </c>
      <c r="E596" s="39" t="s">
        <v>29</v>
      </c>
      <c r="F596" s="39">
        <v>5</v>
      </c>
      <c r="G596" s="21" t="s">
        <v>25</v>
      </c>
      <c r="H596" s="39">
        <v>1591</v>
      </c>
      <c r="I596" s="39">
        <v>97</v>
      </c>
      <c r="J596" s="2">
        <v>149819.99999998757</v>
      </c>
      <c r="K596" s="22">
        <v>43466</v>
      </c>
      <c r="L596" s="40" t="s">
        <v>275</v>
      </c>
      <c r="M596" s="155" t="str">
        <f t="shared" si="111"/>
        <v>Hyundai Tucson 1.6 GDI 132 6MT / benzin / 97kW / 132KS / ručni / 6 stupnjeva prijenosa / 5-vrata</v>
      </c>
      <c r="N596" s="105" t="s">
        <v>334</v>
      </c>
      <c r="O596" s="94">
        <f t="shared" si="74"/>
        <v>132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111</v>
      </c>
      <c r="D597" s="122" t="s">
        <v>49</v>
      </c>
      <c r="E597" s="39" t="s">
        <v>29</v>
      </c>
      <c r="F597" s="39">
        <v>5</v>
      </c>
      <c r="G597" s="21" t="s">
        <v>25</v>
      </c>
      <c r="H597" s="39">
        <v>1591</v>
      </c>
      <c r="I597" s="39">
        <v>130</v>
      </c>
      <c r="J597" s="2">
        <v>169989.99998987725</v>
      </c>
      <c r="K597" s="22">
        <v>43466</v>
      </c>
      <c r="L597" s="40" t="s">
        <v>299</v>
      </c>
      <c r="M597" s="155" t="str">
        <f t="shared" si="111"/>
        <v>Hyundai Tucson 1.6 T-Gdi 177 ISG 6MT 2WD / benzin / 130kW / 177KS / ručni / 6 stupnjeva prijenosa / 5-vrata</v>
      </c>
      <c r="N597" s="105" t="s">
        <v>335</v>
      </c>
      <c r="O597" s="94">
        <f t="shared" si="74"/>
        <v>177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144</v>
      </c>
      <c r="D598" s="122" t="s">
        <v>49</v>
      </c>
      <c r="E598" s="39" t="s">
        <v>29</v>
      </c>
      <c r="F598" s="39">
        <v>5</v>
      </c>
      <c r="G598" s="21" t="s">
        <v>25</v>
      </c>
      <c r="H598" s="39">
        <v>1591</v>
      </c>
      <c r="I598" s="39">
        <v>130</v>
      </c>
      <c r="J598" s="2">
        <v>173989.99987902824</v>
      </c>
      <c r="K598" s="22">
        <v>43466</v>
      </c>
      <c r="L598" s="40" t="s">
        <v>299</v>
      </c>
      <c r="M598" s="155" t="str">
        <f t="shared" si="111"/>
        <v>Hyundai Tucson 1.6 T-Gdi 177 ISG 6MT 2WD / benzin / 130kW / 177KS / ručni / 6 stupnjeva prijenosa / 5-vrata</v>
      </c>
      <c r="N598" s="105" t="s">
        <v>335</v>
      </c>
      <c r="O598" s="94">
        <f t="shared" si="74"/>
        <v>177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111</v>
      </c>
      <c r="D599" s="122" t="s">
        <v>86</v>
      </c>
      <c r="E599" s="39" t="s">
        <v>87</v>
      </c>
      <c r="F599" s="39">
        <v>5</v>
      </c>
      <c r="G599" s="21" t="s">
        <v>25</v>
      </c>
      <c r="H599" s="39">
        <v>1591</v>
      </c>
      <c r="I599" s="39">
        <v>130</v>
      </c>
      <c r="J599" s="2">
        <v>181359.9995991824</v>
      </c>
      <c r="K599" s="22">
        <v>43466</v>
      </c>
      <c r="L599" s="40" t="s">
        <v>275</v>
      </c>
      <c r="M599" s="155" t="str">
        <f t="shared" si="111"/>
        <v>Hyundai Tucson 1.6 T-Gdi 177 ISG DCT 2WD / benzin / 130kW / 177KS / 7DCT / 7 stupnjeva automatski / 5-vrata</v>
      </c>
      <c r="N599" s="105" t="s">
        <v>336</v>
      </c>
      <c r="O599" s="94">
        <f t="shared" si="74"/>
        <v>177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144</v>
      </c>
      <c r="D600" s="122" t="s">
        <v>86</v>
      </c>
      <c r="E600" s="39" t="s">
        <v>87</v>
      </c>
      <c r="F600" s="39">
        <v>5</v>
      </c>
      <c r="G600" s="21" t="s">
        <v>25</v>
      </c>
      <c r="H600" s="39">
        <v>1591</v>
      </c>
      <c r="I600" s="39">
        <v>130</v>
      </c>
      <c r="J600" s="2">
        <v>185359.99967611674</v>
      </c>
      <c r="K600" s="22">
        <v>43466</v>
      </c>
      <c r="L600" s="40" t="s">
        <v>275</v>
      </c>
      <c r="M600" s="155" t="str">
        <f t="shared" si="111"/>
        <v>Hyundai Tucson 1.6 T-Gdi 177 ISG DCT 2WD / benzin / 130kW / 177KS / 7DCT / 7 stupnjeva automatski / 5-vrata</v>
      </c>
      <c r="N600" s="105" t="s">
        <v>336</v>
      </c>
      <c r="O600" s="94">
        <f t="shared" si="74"/>
        <v>177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111</v>
      </c>
      <c r="D601" s="122" t="s">
        <v>49</v>
      </c>
      <c r="E601" s="39" t="s">
        <v>29</v>
      </c>
      <c r="F601" s="39">
        <v>5</v>
      </c>
      <c r="G601" s="21" t="s">
        <v>25</v>
      </c>
      <c r="H601" s="39">
        <v>1591</v>
      </c>
      <c r="I601" s="39">
        <v>130</v>
      </c>
      <c r="J601" s="2">
        <v>182359.99965287314</v>
      </c>
      <c r="K601" s="22">
        <v>43466</v>
      </c>
      <c r="L601" s="40" t="s">
        <v>347</v>
      </c>
      <c r="M601" s="155" t="str">
        <f t="shared" si="111"/>
        <v>Hyundai Tucson 1.6 T-Gdi 177 ISG 6MT 4WD / benzin / 130kW / 177KS / ručni / 6 stupnjeva prijenosa / 5-vrata</v>
      </c>
      <c r="N601" s="105" t="s">
        <v>337</v>
      </c>
      <c r="O601" s="94">
        <f t="shared" si="74"/>
        <v>177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144</v>
      </c>
      <c r="D602" s="122" t="s">
        <v>49</v>
      </c>
      <c r="E602" s="39" t="s">
        <v>29</v>
      </c>
      <c r="F602" s="39">
        <v>5</v>
      </c>
      <c r="G602" s="21" t="s">
        <v>25</v>
      </c>
      <c r="H602" s="39">
        <v>1591</v>
      </c>
      <c r="I602" s="39">
        <v>130</v>
      </c>
      <c r="J602" s="2">
        <v>186359.99972324283</v>
      </c>
      <c r="K602" s="22">
        <v>43466</v>
      </c>
      <c r="L602" s="40" t="s">
        <v>347</v>
      </c>
      <c r="M602" s="155" t="str">
        <f t="shared" si="111"/>
        <v>Hyundai Tucson 1.6 T-Gdi 177 ISG 6MT 4WD / benzin / 130kW / 177KS / ručni / 6 stupnjeva prijenosa / 5-vrata</v>
      </c>
      <c r="N602" s="105" t="s">
        <v>337</v>
      </c>
      <c r="O602" s="94">
        <f t="shared" si="74"/>
        <v>177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111</v>
      </c>
      <c r="D603" s="122" t="s">
        <v>86</v>
      </c>
      <c r="E603" s="39" t="s">
        <v>87</v>
      </c>
      <c r="F603" s="39">
        <v>5</v>
      </c>
      <c r="G603" s="21" t="s">
        <v>25</v>
      </c>
      <c r="H603" s="39">
        <v>1591</v>
      </c>
      <c r="I603" s="39">
        <v>130</v>
      </c>
      <c r="J603" s="2">
        <v>194359.99972318343</v>
      </c>
      <c r="K603" s="22">
        <v>43466</v>
      </c>
      <c r="L603" s="40" t="s">
        <v>299</v>
      </c>
      <c r="M603" s="155" t="str">
        <f t="shared" si="111"/>
        <v>Hyundai Tucson 1.6 T-Gdi 177 ISG DCT 4WD / benzin / 130kW / 177KS / 7DCT / 7 stupnjeva automatski / 5-vrata</v>
      </c>
      <c r="N603" s="105" t="s">
        <v>338</v>
      </c>
      <c r="O603" s="94">
        <f t="shared" si="74"/>
        <v>177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144</v>
      </c>
      <c r="D604" s="122" t="s">
        <v>86</v>
      </c>
      <c r="E604" s="39" t="s">
        <v>87</v>
      </c>
      <c r="F604" s="39">
        <v>5</v>
      </c>
      <c r="G604" s="21" t="s">
        <v>25</v>
      </c>
      <c r="H604" s="39">
        <v>1591</v>
      </c>
      <c r="I604" s="39">
        <v>130</v>
      </c>
      <c r="J604" s="2">
        <v>198359.99984080115</v>
      </c>
      <c r="K604" s="22">
        <v>43466</v>
      </c>
      <c r="L604" s="40" t="s">
        <v>299</v>
      </c>
      <c r="M604" s="155" t="str">
        <f t="shared" si="111"/>
        <v>Hyundai Tucson 1.6 T-Gdi 177 ISG DCT 4WD / benzin / 130kW / 177KS / 7DCT / 7 stupnjeva automatski / 5-vrata</v>
      </c>
      <c r="N604" s="105" t="s">
        <v>338</v>
      </c>
      <c r="O604" s="94">
        <f t="shared" si="74"/>
        <v>177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107</v>
      </c>
      <c r="D605" s="122" t="s">
        <v>49</v>
      </c>
      <c r="E605" s="39" t="s">
        <v>29</v>
      </c>
      <c r="F605" s="39">
        <v>5</v>
      </c>
      <c r="G605" s="39" t="s">
        <v>26</v>
      </c>
      <c r="H605" s="39">
        <v>1598</v>
      </c>
      <c r="I605" s="39">
        <v>84.9</v>
      </c>
      <c r="J605" s="2">
        <v>168645.63135767079</v>
      </c>
      <c r="K605" s="22">
        <v>43466</v>
      </c>
      <c r="L605" s="40">
        <v>124</v>
      </c>
      <c r="M605" s="155" t="str">
        <f t="shared" si="111"/>
        <v>Hyundai Tucson 1.6 CRDi 115 6MT / dizel / 84,9kW / 115KS / ručni / 6 stupnjeva prijenosa / 5-vrata</v>
      </c>
      <c r="N605" s="105" t="s">
        <v>339</v>
      </c>
      <c r="O605" s="94">
        <f t="shared" si="74"/>
        <v>115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8" customFormat="1" x14ac:dyDescent="0.25">
      <c r="A606" s="37" t="s">
        <v>41</v>
      </c>
      <c r="B606" s="121" t="s">
        <v>105</v>
      </c>
      <c r="C606" s="121" t="s">
        <v>345</v>
      </c>
      <c r="D606" s="122" t="s">
        <v>49</v>
      </c>
      <c r="E606" s="39" t="s">
        <v>29</v>
      </c>
      <c r="F606" s="39">
        <v>5</v>
      </c>
      <c r="G606" s="39" t="s">
        <v>26</v>
      </c>
      <c r="H606" s="39">
        <v>1598</v>
      </c>
      <c r="I606" s="39">
        <v>84.9</v>
      </c>
      <c r="J606" s="2">
        <v>172529.12649691832</v>
      </c>
      <c r="K606" s="22">
        <v>43466</v>
      </c>
      <c r="L606" s="40">
        <v>124</v>
      </c>
      <c r="M606" s="155" t="str">
        <f t="shared" si="111"/>
        <v>Hyundai Tucson 1.6 CRDi 115 6MT / dizel / 84,9kW / 115KS / ručni / 6 stupnjeva prijenosa / 5-vrata</v>
      </c>
      <c r="N606" s="105" t="s">
        <v>339</v>
      </c>
      <c r="O606" s="94">
        <f t="shared" si="74"/>
        <v>115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21" t="s">
        <v>110</v>
      </c>
      <c r="D607" s="122" t="s">
        <v>49</v>
      </c>
      <c r="E607" s="39" t="s">
        <v>29</v>
      </c>
      <c r="F607" s="39">
        <v>5</v>
      </c>
      <c r="G607" s="39" t="s">
        <v>26</v>
      </c>
      <c r="H607" s="39">
        <v>1598</v>
      </c>
      <c r="I607" s="39">
        <v>84.9</v>
      </c>
      <c r="J607" s="2">
        <v>177237.86429642164</v>
      </c>
      <c r="K607" s="22">
        <v>43466</v>
      </c>
      <c r="L607" s="40">
        <v>130</v>
      </c>
      <c r="M607" s="155" t="str">
        <f t="shared" si="111"/>
        <v>Hyundai Tucson 1.6 CRDi 115 6MT / dizel / 84,9kW / 115KS / ručni / 6 stupnjeva prijenosa / 5-vrata</v>
      </c>
      <c r="N607" s="105" t="s">
        <v>339</v>
      </c>
      <c r="O607" s="94">
        <f t="shared" si="74"/>
        <v>115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9"/>
      <c r="AD607" s="26"/>
      <c r="AE607" s="29"/>
      <c r="AF607" s="30"/>
      <c r="AG607" s="30"/>
      <c r="AH607" s="29"/>
      <c r="AI607" s="30"/>
      <c r="AJ607" s="80"/>
    </row>
    <row r="608" spans="1:36" s="18" customFormat="1" x14ac:dyDescent="0.25">
      <c r="A608" s="37" t="s">
        <v>41</v>
      </c>
      <c r="B608" s="121" t="s">
        <v>105</v>
      </c>
      <c r="C608" s="121" t="s">
        <v>346</v>
      </c>
      <c r="D608" s="122" t="s">
        <v>49</v>
      </c>
      <c r="E608" s="39" t="s">
        <v>29</v>
      </c>
      <c r="F608" s="39">
        <v>5</v>
      </c>
      <c r="G608" s="39" t="s">
        <v>26</v>
      </c>
      <c r="H608" s="39">
        <v>1598</v>
      </c>
      <c r="I608" s="39">
        <v>84.9</v>
      </c>
      <c r="J608" s="2">
        <v>181121.35925377498</v>
      </c>
      <c r="K608" s="22">
        <v>43466</v>
      </c>
      <c r="L608" s="40">
        <v>130</v>
      </c>
      <c r="M608" s="155" t="str">
        <f t="shared" si="111"/>
        <v>Hyundai Tucson 1.6 CRDi 115 6MT / dizel / 84,9kW / 115KS / ručni / 6 stupnjeva prijenosa / 5-vrata</v>
      </c>
      <c r="N608" s="105" t="s">
        <v>339</v>
      </c>
      <c r="O608" s="94">
        <f t="shared" si="74"/>
        <v>115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x14ac:dyDescent="0.25">
      <c r="A609" s="37" t="s">
        <v>41</v>
      </c>
      <c r="B609" s="121" t="s">
        <v>105</v>
      </c>
      <c r="C609" s="121" t="s">
        <v>111</v>
      </c>
      <c r="D609" s="122" t="s">
        <v>49</v>
      </c>
      <c r="E609" s="39" t="s">
        <v>29</v>
      </c>
      <c r="F609" s="39">
        <v>5</v>
      </c>
      <c r="G609" s="39" t="s">
        <v>26</v>
      </c>
      <c r="H609" s="39">
        <v>1598</v>
      </c>
      <c r="I609" s="39">
        <v>84.9</v>
      </c>
      <c r="J609" s="2">
        <v>185975.72775201587</v>
      </c>
      <c r="K609" s="22">
        <v>43466</v>
      </c>
      <c r="L609" s="40">
        <v>130</v>
      </c>
      <c r="M609" s="155" t="str">
        <f t="shared" si="111"/>
        <v>Hyundai Tucson 1.6 CRDi 115 6MT / dizel / 84,9kW / 115KS / ručni / 6 stupnjeva prijenosa / 5-vrata</v>
      </c>
      <c r="N609" s="105" t="s">
        <v>339</v>
      </c>
      <c r="O609" s="94">
        <f t="shared" si="74"/>
        <v>115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37" t="s">
        <v>41</v>
      </c>
      <c r="B610" s="121" t="s">
        <v>105</v>
      </c>
      <c r="C610" s="121" t="s">
        <v>144</v>
      </c>
      <c r="D610" s="122" t="s">
        <v>49</v>
      </c>
      <c r="E610" s="39" t="s">
        <v>29</v>
      </c>
      <c r="F610" s="39">
        <v>5</v>
      </c>
      <c r="G610" s="39" t="s">
        <v>26</v>
      </c>
      <c r="H610" s="39">
        <v>1598</v>
      </c>
      <c r="I610" s="39">
        <v>84.9</v>
      </c>
      <c r="J610" s="2">
        <v>190975.72844659616</v>
      </c>
      <c r="K610" s="22">
        <v>43466</v>
      </c>
      <c r="L610" s="40">
        <v>129</v>
      </c>
      <c r="M610" s="155" t="str">
        <f t="shared" si="111"/>
        <v>Hyundai Tucson 1.6 CRDi 115 6MT / dizel / 84,9kW / 115KS / ručni / 6 stupnjeva prijenosa / 5-vrata</v>
      </c>
      <c r="N610" s="105" t="s">
        <v>339</v>
      </c>
      <c r="O610" s="94">
        <f t="shared" si="74"/>
        <v>115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8" customFormat="1" x14ac:dyDescent="0.25">
      <c r="A611" s="37" t="s">
        <v>41</v>
      </c>
      <c r="B611" s="121" t="s">
        <v>105</v>
      </c>
      <c r="C611" s="121" t="s">
        <v>111</v>
      </c>
      <c r="D611" s="122" t="s">
        <v>86</v>
      </c>
      <c r="E611" s="39" t="s">
        <v>87</v>
      </c>
      <c r="F611" s="39">
        <v>5</v>
      </c>
      <c r="G611" s="39" t="s">
        <v>26</v>
      </c>
      <c r="H611" s="39">
        <v>1598</v>
      </c>
      <c r="I611" s="39">
        <v>100</v>
      </c>
      <c r="J611" s="2">
        <v>204100.00047614134</v>
      </c>
      <c r="K611" s="22">
        <v>43466</v>
      </c>
      <c r="L611" s="40">
        <v>125</v>
      </c>
      <c r="M611" s="155" t="str">
        <f t="shared" si="111"/>
        <v>Hyundai Tucson 1.6 CRDi 136 7DCT / dizel / 100kW / 136KS / 7DCT / 7 stupnjeva automatski / 5-vrata</v>
      </c>
      <c r="N611" s="105" t="s">
        <v>340</v>
      </c>
      <c r="O611" s="94">
        <f t="shared" si="74"/>
        <v>136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9"/>
      <c r="AD611" s="26"/>
      <c r="AE611" s="29"/>
      <c r="AF611" s="30"/>
      <c r="AG611" s="30"/>
      <c r="AH611" s="29"/>
      <c r="AI611" s="30"/>
      <c r="AJ611" s="80"/>
    </row>
    <row r="612" spans="1:36" s="18" customFormat="1" x14ac:dyDescent="0.25">
      <c r="A612" s="37" t="s">
        <v>41</v>
      </c>
      <c r="B612" s="121" t="s">
        <v>105</v>
      </c>
      <c r="C612" s="121" t="s">
        <v>144</v>
      </c>
      <c r="D612" s="122" t="s">
        <v>86</v>
      </c>
      <c r="E612" s="39" t="s">
        <v>87</v>
      </c>
      <c r="F612" s="39">
        <v>5</v>
      </c>
      <c r="G612" s="39" t="s">
        <v>26</v>
      </c>
      <c r="H612" s="39">
        <v>1598</v>
      </c>
      <c r="I612" s="39">
        <v>100</v>
      </c>
      <c r="J612" s="2">
        <v>207909.52428563894</v>
      </c>
      <c r="K612" s="22">
        <v>43466</v>
      </c>
      <c r="L612" s="40">
        <v>125</v>
      </c>
      <c r="M612" s="155" t="str">
        <f t="shared" si="111"/>
        <v>Hyundai Tucson 1.6 CRDi 136 7DCT / dizel / 100kW / 136KS / 7DCT / 7 stupnjeva automatski / 5-vrata</v>
      </c>
      <c r="N612" s="105" t="s">
        <v>340</v>
      </c>
      <c r="O612" s="94">
        <f t="shared" si="74"/>
        <v>136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9"/>
      <c r="AD612" s="26"/>
      <c r="AE612" s="29"/>
      <c r="AF612" s="30"/>
      <c r="AG612" s="30"/>
      <c r="AH612" s="29"/>
      <c r="AI612" s="30"/>
      <c r="AJ612" s="80"/>
    </row>
    <row r="613" spans="1:36" s="18" customFormat="1" x14ac:dyDescent="0.25">
      <c r="A613" s="37" t="s">
        <v>41</v>
      </c>
      <c r="B613" s="121" t="s">
        <v>105</v>
      </c>
      <c r="C613" s="121" t="s">
        <v>111</v>
      </c>
      <c r="D613" s="122" t="s">
        <v>49</v>
      </c>
      <c r="E613" s="39" t="s">
        <v>29</v>
      </c>
      <c r="F613" s="39">
        <v>5</v>
      </c>
      <c r="G613" s="39" t="s">
        <v>26</v>
      </c>
      <c r="H613" s="39">
        <v>1598</v>
      </c>
      <c r="I613" s="39">
        <v>100</v>
      </c>
      <c r="J613" s="2">
        <v>205689.99999996714</v>
      </c>
      <c r="K613" s="22">
        <v>43466</v>
      </c>
      <c r="L613" s="40" t="s">
        <v>279</v>
      </c>
      <c r="M613" s="155" t="str">
        <f t="shared" si="111"/>
        <v>Hyundai Tucson 1.6 136 CRDi 6MT 4WD / dizel / 100kW / 136KS / ručni / 6 stupnjeva prijenosa / 5-vrata</v>
      </c>
      <c r="N613" s="105" t="s">
        <v>341</v>
      </c>
      <c r="O613" s="94">
        <f t="shared" si="74"/>
        <v>136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144</v>
      </c>
      <c r="D614" s="122" t="s">
        <v>49</v>
      </c>
      <c r="E614" s="39" t="s">
        <v>29</v>
      </c>
      <c r="F614" s="39">
        <v>5</v>
      </c>
      <c r="G614" s="39" t="s">
        <v>26</v>
      </c>
      <c r="H614" s="39">
        <v>1598</v>
      </c>
      <c r="I614" s="39">
        <v>100</v>
      </c>
      <c r="J614" s="2">
        <v>209689.99999997232</v>
      </c>
      <c r="K614" s="22">
        <v>43466</v>
      </c>
      <c r="L614" s="40" t="s">
        <v>279</v>
      </c>
      <c r="M614" s="155" t="str">
        <f t="shared" si="111"/>
        <v>Hyundai Tucson 1.6 136 CRDi 6MT 4WD / dizel / 100kW / 136KS / ručni / 6 stupnjeva prijenosa / 5-vrata</v>
      </c>
      <c r="N614" s="105" t="s">
        <v>341</v>
      </c>
      <c r="O614" s="94">
        <f t="shared" si="74"/>
        <v>136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8" customFormat="1" x14ac:dyDescent="0.25">
      <c r="A615" s="37" t="s">
        <v>41</v>
      </c>
      <c r="B615" s="121" t="s">
        <v>105</v>
      </c>
      <c r="C615" s="121" t="s">
        <v>111</v>
      </c>
      <c r="D615" s="122" t="s">
        <v>86</v>
      </c>
      <c r="E615" s="39" t="s">
        <v>87</v>
      </c>
      <c r="F615" s="39">
        <v>5</v>
      </c>
      <c r="G615" s="39" t="s">
        <v>26</v>
      </c>
      <c r="H615" s="39">
        <v>1598</v>
      </c>
      <c r="I615" s="39">
        <v>100</v>
      </c>
      <c r="J615" s="2">
        <v>216689.99999997782</v>
      </c>
      <c r="K615" s="22">
        <v>43466</v>
      </c>
      <c r="L615" s="40" t="s">
        <v>348</v>
      </c>
      <c r="M615" s="155" t="str">
        <f t="shared" si="111"/>
        <v>Hyundai Tucson 1.6 136 CRDi 7DCT 4WD / dizel / 100kW / 136KS / 7DCT / 7 stupnjeva automatski / 5-vrata</v>
      </c>
      <c r="N615" s="105" t="s">
        <v>342</v>
      </c>
      <c r="O615" s="94">
        <f t="shared" si="74"/>
        <v>136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8" customFormat="1" x14ac:dyDescent="0.25">
      <c r="A616" s="37" t="s">
        <v>41</v>
      </c>
      <c r="B616" s="121" t="s">
        <v>105</v>
      </c>
      <c r="C616" s="121" t="s">
        <v>144</v>
      </c>
      <c r="D616" s="122" t="s">
        <v>86</v>
      </c>
      <c r="E616" s="39" t="s">
        <v>87</v>
      </c>
      <c r="F616" s="39">
        <v>5</v>
      </c>
      <c r="G616" s="39" t="s">
        <v>26</v>
      </c>
      <c r="H616" s="39">
        <v>1598</v>
      </c>
      <c r="I616" s="39">
        <v>100</v>
      </c>
      <c r="J616" s="2">
        <v>220689.99999998134</v>
      </c>
      <c r="K616" s="22">
        <v>43466</v>
      </c>
      <c r="L616" s="40" t="s">
        <v>348</v>
      </c>
      <c r="M616" s="155" t="str">
        <f t="shared" si="111"/>
        <v>Hyundai Tucson 1.6 136 CRDi 7DCT 4WD / dizel / 100kW / 136KS / 7DCT / 7 stupnjeva automatski / 5-vrata</v>
      </c>
      <c r="N616" s="105" t="s">
        <v>342</v>
      </c>
      <c r="O616" s="94">
        <f t="shared" si="74"/>
        <v>136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21" t="s">
        <v>111</v>
      </c>
      <c r="D617" s="122" t="s">
        <v>49</v>
      </c>
      <c r="E617" s="39" t="s">
        <v>29</v>
      </c>
      <c r="F617" s="39">
        <v>5</v>
      </c>
      <c r="G617" s="39" t="s">
        <v>26</v>
      </c>
      <c r="H617" s="39">
        <v>1995</v>
      </c>
      <c r="I617" s="39">
        <v>136</v>
      </c>
      <c r="J617" s="2">
        <v>208359.99977539704</v>
      </c>
      <c r="K617" s="22">
        <v>43466</v>
      </c>
      <c r="L617" s="40" t="s">
        <v>349</v>
      </c>
      <c r="M617" s="155" t="str">
        <f t="shared" si="111"/>
        <v>Hyundai Tucson 2.0 CRDi ISG 185 6MT 4WD / dizel / 136kW / 185KS / ručni / 6 stupnjeva prijenosa / 5-vrata</v>
      </c>
      <c r="N617" s="105" t="s">
        <v>343</v>
      </c>
      <c r="O617" s="94">
        <f t="shared" si="74"/>
        <v>185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x14ac:dyDescent="0.25">
      <c r="A618" s="37" t="s">
        <v>41</v>
      </c>
      <c r="B618" s="121" t="s">
        <v>105</v>
      </c>
      <c r="C618" s="121" t="s">
        <v>144</v>
      </c>
      <c r="D618" s="122" t="s">
        <v>49</v>
      </c>
      <c r="E618" s="39" t="s">
        <v>29</v>
      </c>
      <c r="F618" s="39">
        <v>5</v>
      </c>
      <c r="G618" s="39" t="s">
        <v>26</v>
      </c>
      <c r="H618" s="39">
        <v>1995</v>
      </c>
      <c r="I618" s="39">
        <v>136</v>
      </c>
      <c r="J618" s="2">
        <v>212359.99982263646</v>
      </c>
      <c r="K618" s="22">
        <v>43466</v>
      </c>
      <c r="L618" s="40" t="s">
        <v>349</v>
      </c>
      <c r="M618" s="155" t="str">
        <f t="shared" si="111"/>
        <v>Hyundai Tucson 2.0 CRDi ISG 185 6MT 4WD / dizel / 136kW / 185KS / ručni / 6 stupnjeva prijenosa / 5-vrata</v>
      </c>
      <c r="N618" s="105" t="s">
        <v>343</v>
      </c>
      <c r="O618" s="94">
        <f t="shared" si="74"/>
        <v>185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37" t="s">
        <v>41</v>
      </c>
      <c r="B619" s="121" t="s">
        <v>105</v>
      </c>
      <c r="C619" s="121" t="s">
        <v>111</v>
      </c>
      <c r="D619" s="122" t="s">
        <v>86</v>
      </c>
      <c r="E619" s="39" t="s">
        <v>87</v>
      </c>
      <c r="F619" s="39">
        <v>5</v>
      </c>
      <c r="G619" s="39" t="s">
        <v>26</v>
      </c>
      <c r="H619" s="39">
        <v>1995</v>
      </c>
      <c r="I619" s="39">
        <v>136</v>
      </c>
      <c r="J619" s="2">
        <v>219359.99989779515</v>
      </c>
      <c r="K619" s="22">
        <v>43466</v>
      </c>
      <c r="L619" s="40" t="s">
        <v>297</v>
      </c>
      <c r="M619" s="155" t="str">
        <f t="shared" si="111"/>
        <v>Hyundai Tucson 2.0 CRDi ISG 185 A/T 4WD / dizel / 136kW / 185KS / 7DCT / 7 stupnjeva automatski / 5-vrata</v>
      </c>
      <c r="N619" s="105" t="s">
        <v>344</v>
      </c>
      <c r="O619" s="94">
        <f t="shared" si="74"/>
        <v>185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29" customFormat="1" x14ac:dyDescent="0.25">
      <c r="A620" s="37" t="s">
        <v>41</v>
      </c>
      <c r="B620" s="121" t="s">
        <v>105</v>
      </c>
      <c r="C620" s="121" t="s">
        <v>144</v>
      </c>
      <c r="D620" s="122" t="s">
        <v>86</v>
      </c>
      <c r="E620" s="39" t="s">
        <v>87</v>
      </c>
      <c r="F620" s="39">
        <v>5</v>
      </c>
      <c r="G620" s="39" t="s">
        <v>26</v>
      </c>
      <c r="H620" s="39">
        <v>1995</v>
      </c>
      <c r="I620" s="39">
        <v>136</v>
      </c>
      <c r="J620" s="2">
        <v>223359.99992632942</v>
      </c>
      <c r="K620" s="22">
        <v>43466</v>
      </c>
      <c r="L620" s="40" t="s">
        <v>297</v>
      </c>
      <c r="M620" s="155" t="str">
        <f t="shared" si="111"/>
        <v>Hyundai Tucson 2.0 CRDi ISG 185 A/T 4WD / dizel / 136kW / 185KS / 7DCT / 7 stupnjeva automatski / 5-vrata</v>
      </c>
      <c r="N620" s="194" t="s">
        <v>344</v>
      </c>
      <c r="O620" s="94">
        <f t="shared" si="74"/>
        <v>185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8" customFormat="1" x14ac:dyDescent="0.25">
      <c r="A621" s="37" t="s">
        <v>41</v>
      </c>
      <c r="B621" s="121" t="s">
        <v>105</v>
      </c>
      <c r="C621" s="119" t="s">
        <v>350</v>
      </c>
      <c r="D621" s="122" t="s">
        <v>49</v>
      </c>
      <c r="E621" s="39" t="s">
        <v>29</v>
      </c>
      <c r="F621" s="39">
        <v>5</v>
      </c>
      <c r="G621" s="21" t="s">
        <v>25</v>
      </c>
      <c r="H621" s="39">
        <v>1591</v>
      </c>
      <c r="I621" s="39">
        <v>97</v>
      </c>
      <c r="J621" s="1">
        <v>134420</v>
      </c>
      <c r="K621" s="22">
        <v>43528</v>
      </c>
      <c r="L621" s="23">
        <v>157</v>
      </c>
      <c r="M621" s="155" t="str">
        <f t="shared" si="111"/>
        <v>Hyundai Tucson 1.6 GDI 132 6MT / benzin / 97kW / 132KS / ručni / 6 stupnjeva prijenosa / 5-vrata</v>
      </c>
      <c r="N621" s="92" t="s">
        <v>334</v>
      </c>
      <c r="O621" s="94">
        <f t="shared" si="74"/>
        <v>132</v>
      </c>
      <c r="P621" s="124"/>
      <c r="Q621" s="125"/>
      <c r="R621" s="125"/>
      <c r="S621" s="126"/>
      <c r="T621" s="126"/>
      <c r="U621" s="126"/>
      <c r="V621" s="126"/>
      <c r="W621" s="126"/>
      <c r="X621" s="125"/>
      <c r="Y621" s="125"/>
      <c r="Z621" s="126"/>
      <c r="AA621" s="126"/>
      <c r="AB621" s="126"/>
      <c r="AC621" s="132"/>
      <c r="AD621" s="125"/>
      <c r="AE621" s="127"/>
      <c r="AF621" s="128"/>
      <c r="AG621" s="128"/>
      <c r="AH621" s="127"/>
      <c r="AI621" s="128"/>
      <c r="AJ621" s="133"/>
    </row>
    <row r="622" spans="1:36" s="18" customFormat="1" x14ac:dyDescent="0.25">
      <c r="A622" s="37" t="s">
        <v>41</v>
      </c>
      <c r="B622" s="121" t="s">
        <v>105</v>
      </c>
      <c r="C622" s="119" t="s">
        <v>351</v>
      </c>
      <c r="D622" s="122" t="s">
        <v>49</v>
      </c>
      <c r="E622" s="39" t="s">
        <v>29</v>
      </c>
      <c r="F622" s="39">
        <v>5</v>
      </c>
      <c r="G622" s="21" t="s">
        <v>25</v>
      </c>
      <c r="H622" s="39">
        <v>1591</v>
      </c>
      <c r="I622" s="39">
        <v>97</v>
      </c>
      <c r="J622" s="1">
        <v>144420</v>
      </c>
      <c r="K622" s="22">
        <v>43528</v>
      </c>
      <c r="L622" s="23">
        <v>157</v>
      </c>
      <c r="M622" s="155" t="str">
        <f t="shared" si="111"/>
        <v>Hyundai Tucson 1.6 GDI 132 6MT / benzin / 97kW / 132KS / ručni / 6 stupnjeva prijenosa / 5-vrata</v>
      </c>
      <c r="N622" s="92" t="s">
        <v>334</v>
      </c>
      <c r="O622" s="94">
        <f t="shared" si="74"/>
        <v>132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ht="15.75" thickBot="1" x14ac:dyDescent="0.3">
      <c r="A623" s="31" t="s">
        <v>41</v>
      </c>
      <c r="B623" s="70" t="s">
        <v>105</v>
      </c>
      <c r="C623" s="70" t="s">
        <v>352</v>
      </c>
      <c r="D623" s="33" t="s">
        <v>49</v>
      </c>
      <c r="E623" s="34" t="s">
        <v>29</v>
      </c>
      <c r="F623" s="34">
        <v>5</v>
      </c>
      <c r="G623" s="34" t="s">
        <v>25</v>
      </c>
      <c r="H623" s="34">
        <v>1591</v>
      </c>
      <c r="I623" s="34">
        <v>97</v>
      </c>
      <c r="J623" s="3">
        <v>149920</v>
      </c>
      <c r="K623" s="35">
        <v>43528</v>
      </c>
      <c r="L623" s="36">
        <v>162</v>
      </c>
      <c r="M623" s="156" t="str">
        <f t="shared" si="111"/>
        <v>Hyundai Tucson 1.6 GDI 132 6MT / benzin / 97kW / 132KS / ručni / 6 stupnjeva prijenosa / 5-vrata</v>
      </c>
      <c r="N623" s="103" t="s">
        <v>334</v>
      </c>
      <c r="O623" s="95">
        <f t="shared" si="74"/>
        <v>132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19" t="s">
        <v>41</v>
      </c>
      <c r="B624" s="119" t="s">
        <v>105</v>
      </c>
      <c r="C624" s="121" t="s">
        <v>368</v>
      </c>
      <c r="D624" s="122" t="s">
        <v>50</v>
      </c>
      <c r="E624" s="21" t="s">
        <v>296</v>
      </c>
      <c r="F624" s="39">
        <v>5</v>
      </c>
      <c r="G624" s="39" t="s">
        <v>26</v>
      </c>
      <c r="H624" s="39">
        <v>1995</v>
      </c>
      <c r="I624" s="39">
        <v>136</v>
      </c>
      <c r="J624" s="2">
        <v>267990</v>
      </c>
      <c r="K624" s="118">
        <v>43539</v>
      </c>
      <c r="L624" s="40" t="s">
        <v>297</v>
      </c>
      <c r="M624" s="120" t="str">
        <f t="shared" si="111"/>
        <v>Hyundai Tucson 2.0 CRDi A/T 4WD / dizel / 136kW / 185KS / automatski / 8 stupnjeva automatski / 5-vrata</v>
      </c>
      <c r="N624" s="105" t="s">
        <v>295</v>
      </c>
      <c r="O624" s="106">
        <f t="shared" ref="O624:O625" si="112">ROUND(I624*1.36,0)</f>
        <v>185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58" customFormat="1" ht="15.75" thickBot="1" x14ac:dyDescent="0.3">
      <c r="A625" s="191" t="s">
        <v>41</v>
      </c>
      <c r="B625" s="195" t="s">
        <v>105</v>
      </c>
      <c r="C625" s="195" t="s">
        <v>369</v>
      </c>
      <c r="D625" s="196" t="s">
        <v>86</v>
      </c>
      <c r="E625" s="193" t="s">
        <v>87</v>
      </c>
      <c r="F625" s="193">
        <v>5</v>
      </c>
      <c r="G625" s="193" t="s">
        <v>26</v>
      </c>
      <c r="H625" s="193">
        <v>1598</v>
      </c>
      <c r="I625" s="193">
        <v>100</v>
      </c>
      <c r="J625" s="197">
        <v>257990</v>
      </c>
      <c r="K625" s="35">
        <v>43539</v>
      </c>
      <c r="L625" s="198" t="s">
        <v>362</v>
      </c>
      <c r="M625" s="156" t="str">
        <f t="shared" ref="M625" si="113">N625&amp;" / "&amp;G625&amp;" / "&amp;I625&amp;"kW"&amp;" / "&amp;O625&amp;"KS"&amp;" / "&amp;D625&amp;" / "&amp;E625&amp;" / "&amp;F625&amp;"-vrata"</f>
        <v>Hyundai Tucson 1.6 136 CRDi 7DCT 2WD / dizel / 100kW / 136KS / 7DCT / 7 stupnjeva automatski / 5-vrata</v>
      </c>
      <c r="N625" s="199" t="s">
        <v>370</v>
      </c>
      <c r="O625" s="95">
        <f t="shared" si="112"/>
        <v>136</v>
      </c>
      <c r="P625" s="134"/>
      <c r="Q625" s="135"/>
      <c r="R625" s="135"/>
      <c r="S625" s="136"/>
      <c r="T625" s="136"/>
      <c r="U625" s="136"/>
      <c r="V625" s="136"/>
      <c r="W625" s="136"/>
      <c r="X625" s="135"/>
      <c r="Y625" s="135"/>
      <c r="Z625" s="136"/>
      <c r="AA625" s="136"/>
      <c r="AB625" s="136"/>
      <c r="AC625" s="137"/>
      <c r="AD625" s="135"/>
      <c r="AE625" s="138"/>
      <c r="AF625" s="139"/>
      <c r="AG625" s="139"/>
      <c r="AH625" s="138"/>
      <c r="AI625" s="139"/>
      <c r="AJ625" s="140"/>
    </row>
    <row r="626" spans="1:36" s="18" customFormat="1" x14ac:dyDescent="0.25">
      <c r="A626" s="37" t="s">
        <v>41</v>
      </c>
      <c r="B626" s="121" t="s">
        <v>105</v>
      </c>
      <c r="C626" s="121" t="s">
        <v>107</v>
      </c>
      <c r="D626" s="122" t="s">
        <v>49</v>
      </c>
      <c r="E626" s="39" t="s">
        <v>29</v>
      </c>
      <c r="F626" s="39">
        <v>5</v>
      </c>
      <c r="G626" s="39" t="s">
        <v>25</v>
      </c>
      <c r="H626" s="39">
        <v>1591</v>
      </c>
      <c r="I626" s="39">
        <v>97</v>
      </c>
      <c r="J626" s="2">
        <v>146020</v>
      </c>
      <c r="K626" s="118">
        <v>43612</v>
      </c>
      <c r="L626" s="40" t="s">
        <v>355</v>
      </c>
      <c r="M626" s="153" t="str">
        <f t="shared" ref="M626:M661" si="114">N626&amp;" / "&amp;G626&amp;" / "&amp;I626&amp;"kW"&amp;" / "&amp;O626&amp;"KS"&amp;" / "&amp;D626&amp;" / "&amp;E626&amp;" / "&amp;F626&amp;"-vrata"</f>
        <v>Hyundai Tucson 1.6 GDI 132 6MT / benzin / 97kW / 132KS / ručni / 6 stupnjeva prijenosa / 5-vrata</v>
      </c>
      <c r="N626" s="105" t="s">
        <v>334</v>
      </c>
      <c r="O626" s="131">
        <f t="shared" ref="O626:O649" si="115">ROUND(I626*1.36,0)</f>
        <v>132</v>
      </c>
      <c r="P626" s="124"/>
      <c r="Q626" s="125"/>
      <c r="R626" s="125"/>
      <c r="S626" s="126"/>
      <c r="T626" s="126"/>
      <c r="U626" s="126"/>
      <c r="V626" s="126"/>
      <c r="W626" s="126"/>
      <c r="X626" s="125"/>
      <c r="Y626" s="125"/>
      <c r="Z626" s="126"/>
      <c r="AA626" s="126"/>
      <c r="AB626" s="126"/>
      <c r="AC626" s="132"/>
      <c r="AD626" s="125"/>
      <c r="AE626" s="127"/>
      <c r="AF626" s="128"/>
      <c r="AG626" s="128"/>
      <c r="AH626" s="127"/>
      <c r="AI626" s="128"/>
      <c r="AJ626" s="133"/>
    </row>
    <row r="627" spans="1:36" s="18" customFormat="1" x14ac:dyDescent="0.25">
      <c r="A627" s="37" t="s">
        <v>41</v>
      </c>
      <c r="B627" s="121" t="s">
        <v>105</v>
      </c>
      <c r="C627" s="121" t="s">
        <v>345</v>
      </c>
      <c r="D627" s="122" t="s">
        <v>49</v>
      </c>
      <c r="E627" s="39" t="s">
        <v>29</v>
      </c>
      <c r="F627" s="39">
        <v>5</v>
      </c>
      <c r="G627" s="21" t="s">
        <v>25</v>
      </c>
      <c r="H627" s="39">
        <v>1591</v>
      </c>
      <c r="I627" s="39">
        <v>97</v>
      </c>
      <c r="J627" s="2">
        <v>149990</v>
      </c>
      <c r="K627" s="22">
        <v>43612</v>
      </c>
      <c r="L627" s="40" t="s">
        <v>355</v>
      </c>
      <c r="M627" s="155" t="str">
        <f t="shared" si="114"/>
        <v>Hyundai Tucson 1.6 GDI 132 6MT / benzin / 97kW / 132KS / ručni / 6 stupnjeva prijenosa / 5-vrata</v>
      </c>
      <c r="N627" s="105" t="s">
        <v>334</v>
      </c>
      <c r="O627" s="94">
        <f t="shared" si="115"/>
        <v>132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111</v>
      </c>
      <c r="D628" s="122" t="s">
        <v>49</v>
      </c>
      <c r="E628" s="39" t="s">
        <v>29</v>
      </c>
      <c r="F628" s="39">
        <v>5</v>
      </c>
      <c r="G628" s="21" t="s">
        <v>25</v>
      </c>
      <c r="H628" s="39">
        <v>1591</v>
      </c>
      <c r="I628" s="39">
        <v>130</v>
      </c>
      <c r="J628" s="2">
        <v>172990</v>
      </c>
      <c r="K628" s="22">
        <v>43612</v>
      </c>
      <c r="L628" s="40" t="s">
        <v>356</v>
      </c>
      <c r="M628" s="155" t="str">
        <f t="shared" si="114"/>
        <v>Hyundai Tucson 1.6 T-Gdi 177 ISG 6MT 2WD / benzin / 130kW / 177KS / ručni / 6 stupnjeva prijenosa / 5-vrata</v>
      </c>
      <c r="N628" s="105" t="s">
        <v>335</v>
      </c>
      <c r="O628" s="94">
        <f t="shared" si="115"/>
        <v>177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144</v>
      </c>
      <c r="D629" s="122" t="s">
        <v>49</v>
      </c>
      <c r="E629" s="39" t="s">
        <v>29</v>
      </c>
      <c r="F629" s="39">
        <v>5</v>
      </c>
      <c r="G629" s="21" t="s">
        <v>25</v>
      </c>
      <c r="H629" s="39">
        <v>1591</v>
      </c>
      <c r="I629" s="39">
        <v>130</v>
      </c>
      <c r="J629" s="2">
        <v>176990</v>
      </c>
      <c r="K629" s="22">
        <v>43612</v>
      </c>
      <c r="L629" s="40" t="s">
        <v>357</v>
      </c>
      <c r="M629" s="155" t="str">
        <f t="shared" si="114"/>
        <v>Hyundai Tucson 1.6 T-Gdi 177 ISG 6MT 2WD / benzin / 130kW / 177KS / ručni / 6 stupnjeva prijenosa / 5-vrata</v>
      </c>
      <c r="N629" s="105" t="s">
        <v>335</v>
      </c>
      <c r="O629" s="94">
        <f t="shared" si="115"/>
        <v>177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111</v>
      </c>
      <c r="D630" s="122" t="s">
        <v>86</v>
      </c>
      <c r="E630" s="39" t="s">
        <v>87</v>
      </c>
      <c r="F630" s="39">
        <v>5</v>
      </c>
      <c r="G630" s="21" t="s">
        <v>25</v>
      </c>
      <c r="H630" s="39">
        <v>1591</v>
      </c>
      <c r="I630" s="39">
        <v>130</v>
      </c>
      <c r="J630" s="2">
        <v>187860</v>
      </c>
      <c r="K630" s="22">
        <v>43612</v>
      </c>
      <c r="L630" s="40" t="s">
        <v>358</v>
      </c>
      <c r="M630" s="155" t="str">
        <f t="shared" si="114"/>
        <v>Hyundai Tucson 1.6 T-Gdi 177 ISG DCT 2WD / benzin / 130kW / 177KS / 7DCT / 7 stupnjeva automatski / 5-vrata</v>
      </c>
      <c r="N630" s="105" t="s">
        <v>336</v>
      </c>
      <c r="O630" s="94">
        <f t="shared" si="115"/>
        <v>177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144</v>
      </c>
      <c r="D631" s="122" t="s">
        <v>86</v>
      </c>
      <c r="E631" s="39" t="s">
        <v>87</v>
      </c>
      <c r="F631" s="39">
        <v>5</v>
      </c>
      <c r="G631" s="21" t="s">
        <v>25</v>
      </c>
      <c r="H631" s="39">
        <v>1591</v>
      </c>
      <c r="I631" s="39">
        <v>130</v>
      </c>
      <c r="J631" s="2">
        <v>191860</v>
      </c>
      <c r="K631" s="22">
        <v>43612</v>
      </c>
      <c r="L631" s="40" t="s">
        <v>359</v>
      </c>
      <c r="M631" s="155" t="str">
        <f t="shared" si="114"/>
        <v>Hyundai Tucson 1.6 T-Gdi 177 ISG DCT 2WD / benzin / 130kW / 177KS / 7DCT / 7 stupnjeva automatski / 5-vrata</v>
      </c>
      <c r="N631" s="105" t="s">
        <v>336</v>
      </c>
      <c r="O631" s="94">
        <f t="shared" si="115"/>
        <v>177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111</v>
      </c>
      <c r="D632" s="122" t="s">
        <v>86</v>
      </c>
      <c r="E632" s="39" t="s">
        <v>87</v>
      </c>
      <c r="F632" s="39">
        <v>5</v>
      </c>
      <c r="G632" s="21" t="s">
        <v>25</v>
      </c>
      <c r="H632" s="39">
        <v>1591</v>
      </c>
      <c r="I632" s="39">
        <v>130</v>
      </c>
      <c r="J632" s="2">
        <v>197360</v>
      </c>
      <c r="K632" s="22">
        <v>43612</v>
      </c>
      <c r="L632" s="40" t="s">
        <v>360</v>
      </c>
      <c r="M632" s="155" t="str">
        <f t="shared" si="114"/>
        <v>Hyundai Tucson 1.6 T-Gdi 177 ISG DCT 4WD / benzin / 130kW / 177KS / 7DCT / 7 stupnjeva automatski / 5-vrata</v>
      </c>
      <c r="N632" s="105" t="s">
        <v>338</v>
      </c>
      <c r="O632" s="94">
        <f t="shared" si="115"/>
        <v>177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8" customFormat="1" x14ac:dyDescent="0.25">
      <c r="A633" s="37" t="s">
        <v>41</v>
      </c>
      <c r="B633" s="121" t="s">
        <v>105</v>
      </c>
      <c r="C633" s="121" t="s">
        <v>144</v>
      </c>
      <c r="D633" s="122" t="s">
        <v>86</v>
      </c>
      <c r="E633" s="39" t="s">
        <v>87</v>
      </c>
      <c r="F633" s="39">
        <v>5</v>
      </c>
      <c r="G633" s="21" t="s">
        <v>25</v>
      </c>
      <c r="H633" s="39">
        <v>1591</v>
      </c>
      <c r="I633" s="39">
        <v>130</v>
      </c>
      <c r="J633" s="2">
        <v>201360</v>
      </c>
      <c r="K633" s="22">
        <v>43612</v>
      </c>
      <c r="L633" s="40" t="s">
        <v>360</v>
      </c>
      <c r="M633" s="155" t="str">
        <f t="shared" si="114"/>
        <v>Hyundai Tucson 1.6 T-Gdi 177 ISG DCT 4WD / benzin / 130kW / 177KS / 7DCT / 7 stupnjeva automatski / 5-vrata</v>
      </c>
      <c r="N633" s="105" t="s">
        <v>338</v>
      </c>
      <c r="O633" s="94">
        <f t="shared" si="115"/>
        <v>177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8" customFormat="1" x14ac:dyDescent="0.25">
      <c r="A634" s="37" t="s">
        <v>41</v>
      </c>
      <c r="B634" s="121" t="s">
        <v>105</v>
      </c>
      <c r="C634" s="121" t="s">
        <v>107</v>
      </c>
      <c r="D634" s="122" t="s">
        <v>49</v>
      </c>
      <c r="E634" s="39" t="s">
        <v>29</v>
      </c>
      <c r="F634" s="39">
        <v>5</v>
      </c>
      <c r="G634" s="39" t="s">
        <v>26</v>
      </c>
      <c r="H634" s="39">
        <v>1598</v>
      </c>
      <c r="I634" s="39">
        <v>84.9</v>
      </c>
      <c r="J634" s="2">
        <v>170100</v>
      </c>
      <c r="K634" s="22">
        <v>43612</v>
      </c>
      <c r="L634" s="40" t="s">
        <v>361</v>
      </c>
      <c r="M634" s="155" t="str">
        <f t="shared" si="114"/>
        <v>Hyundai Tucson 1.6 CRDi 115 6MT / dizel / 84,9kW / 115KS / ručni / 6 stupnjeva prijenosa / 5-vrata</v>
      </c>
      <c r="N634" s="105" t="s">
        <v>339</v>
      </c>
      <c r="O634" s="94">
        <f t="shared" si="115"/>
        <v>115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345</v>
      </c>
      <c r="D635" s="122" t="s">
        <v>49</v>
      </c>
      <c r="E635" s="39" t="s">
        <v>29</v>
      </c>
      <c r="F635" s="39">
        <v>5</v>
      </c>
      <c r="G635" s="39" t="s">
        <v>26</v>
      </c>
      <c r="H635" s="39">
        <v>1598</v>
      </c>
      <c r="I635" s="39">
        <v>84.9</v>
      </c>
      <c r="J635" s="2">
        <v>174100</v>
      </c>
      <c r="K635" s="22">
        <v>43612</v>
      </c>
      <c r="L635" s="40" t="s">
        <v>361</v>
      </c>
      <c r="M635" s="155" t="str">
        <f t="shared" si="114"/>
        <v>Hyundai Tucson 1.6 CRDi 115 6MT / dizel / 84,9kW / 115KS / ručni / 6 stupnjeva prijenosa / 5-vrata</v>
      </c>
      <c r="N635" s="105" t="s">
        <v>339</v>
      </c>
      <c r="O635" s="94">
        <f t="shared" si="115"/>
        <v>115</v>
      </c>
      <c r="P635" s="25"/>
      <c r="Q635" s="26"/>
      <c r="R635" s="26"/>
      <c r="S635" s="27"/>
      <c r="T635" s="27"/>
      <c r="U635" s="27"/>
      <c r="V635" s="27"/>
      <c r="W635" s="27"/>
      <c r="X635" s="26"/>
      <c r="Y635" s="26"/>
      <c r="Z635" s="27"/>
      <c r="AA635" s="27"/>
      <c r="AB635" s="27"/>
      <c r="AC635" s="79"/>
      <c r="AD635" s="26"/>
      <c r="AE635" s="29"/>
      <c r="AF635" s="30"/>
      <c r="AG635" s="30"/>
      <c r="AH635" s="29"/>
      <c r="AI635" s="30"/>
      <c r="AJ635" s="80"/>
    </row>
    <row r="636" spans="1:36" s="18" customFormat="1" x14ac:dyDescent="0.25">
      <c r="A636" s="37" t="s">
        <v>41</v>
      </c>
      <c r="B636" s="121" t="s">
        <v>105</v>
      </c>
      <c r="C636" s="121" t="s">
        <v>110</v>
      </c>
      <c r="D636" s="122" t="s">
        <v>49</v>
      </c>
      <c r="E636" s="39" t="s">
        <v>29</v>
      </c>
      <c r="F636" s="39">
        <v>5</v>
      </c>
      <c r="G636" s="39" t="s">
        <v>26</v>
      </c>
      <c r="H636" s="39">
        <v>1598</v>
      </c>
      <c r="I636" s="39">
        <v>84.9</v>
      </c>
      <c r="J636" s="2">
        <v>181237.86</v>
      </c>
      <c r="K636" s="22">
        <v>43612</v>
      </c>
      <c r="L636" s="40" t="s">
        <v>361</v>
      </c>
      <c r="M636" s="155" t="str">
        <f t="shared" si="114"/>
        <v>Hyundai Tucson 1.6 CRDi 115 6MT / dizel / 84,9kW / 115KS / ručni / 6 stupnjeva prijenosa / 5-vrata</v>
      </c>
      <c r="N636" s="105" t="s">
        <v>339</v>
      </c>
      <c r="O636" s="94">
        <f t="shared" si="115"/>
        <v>115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9"/>
      <c r="AD636" s="26"/>
      <c r="AE636" s="29"/>
      <c r="AF636" s="30"/>
      <c r="AG636" s="30"/>
      <c r="AH636" s="29"/>
      <c r="AI636" s="30"/>
      <c r="AJ636" s="80"/>
    </row>
    <row r="637" spans="1:36" s="18" customFormat="1" x14ac:dyDescent="0.25">
      <c r="A637" s="37" t="s">
        <v>41</v>
      </c>
      <c r="B637" s="121" t="s">
        <v>105</v>
      </c>
      <c r="C637" s="121" t="s">
        <v>144</v>
      </c>
      <c r="D637" s="122" t="s">
        <v>49</v>
      </c>
      <c r="E637" s="39" t="s">
        <v>29</v>
      </c>
      <c r="F637" s="39">
        <v>5</v>
      </c>
      <c r="G637" s="39" t="s">
        <v>26</v>
      </c>
      <c r="H637" s="39">
        <v>1598</v>
      </c>
      <c r="I637" s="39">
        <v>84.9</v>
      </c>
      <c r="J637" s="2">
        <v>198500</v>
      </c>
      <c r="K637" s="22">
        <v>43612</v>
      </c>
      <c r="L637" s="40" t="s">
        <v>354</v>
      </c>
      <c r="M637" s="155" t="str">
        <f t="shared" si="114"/>
        <v>Hyundai Tucson 1.6 CRDi 115 6MT / dizel / 84,9kW / 115KS / ručni / 6 stupnjeva prijenosa / 5-vrata</v>
      </c>
      <c r="N637" s="105" t="s">
        <v>339</v>
      </c>
      <c r="O637" s="94">
        <f t="shared" si="115"/>
        <v>115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9"/>
      <c r="AD637" s="26"/>
      <c r="AE637" s="29"/>
      <c r="AF637" s="30"/>
      <c r="AG637" s="30"/>
      <c r="AH637" s="29"/>
      <c r="AI637" s="30"/>
      <c r="AJ637" s="80"/>
    </row>
    <row r="638" spans="1:36" s="18" customFormat="1" x14ac:dyDescent="0.25">
      <c r="A638" s="37" t="s">
        <v>41</v>
      </c>
      <c r="B638" s="121" t="s">
        <v>105</v>
      </c>
      <c r="C638" s="121" t="s">
        <v>111</v>
      </c>
      <c r="D638" s="122" t="s">
        <v>86</v>
      </c>
      <c r="E638" s="39" t="s">
        <v>87</v>
      </c>
      <c r="F638" s="39">
        <v>5</v>
      </c>
      <c r="G638" s="39" t="s">
        <v>26</v>
      </c>
      <c r="H638" s="39">
        <v>1598</v>
      </c>
      <c r="I638" s="39">
        <v>100</v>
      </c>
      <c r="J638" s="2">
        <v>204980.95</v>
      </c>
      <c r="K638" s="22">
        <v>43612</v>
      </c>
      <c r="L638" s="40" t="s">
        <v>362</v>
      </c>
      <c r="M638" s="155" t="str">
        <f t="shared" si="114"/>
        <v>Hyundai Tucson 1.6 CRDi 136 7DCT / dizel / 100kW / 136KS / 7DCT / 7 stupnjeva automatski / 5-vrata</v>
      </c>
      <c r="N638" s="105" t="s">
        <v>340</v>
      </c>
      <c r="O638" s="94">
        <f t="shared" si="115"/>
        <v>136</v>
      </c>
      <c r="P638" s="25"/>
      <c r="Q638" s="26"/>
      <c r="R638" s="26"/>
      <c r="S638" s="27"/>
      <c r="T638" s="27"/>
      <c r="U638" s="27"/>
      <c r="V638" s="27"/>
      <c r="W638" s="27"/>
      <c r="X638" s="26"/>
      <c r="Y638" s="26"/>
      <c r="Z638" s="27"/>
      <c r="AA638" s="27"/>
      <c r="AB638" s="27"/>
      <c r="AC638" s="79"/>
      <c r="AD638" s="26"/>
      <c r="AE638" s="29"/>
      <c r="AF638" s="30"/>
      <c r="AG638" s="30"/>
      <c r="AH638" s="29"/>
      <c r="AI638" s="30"/>
      <c r="AJ638" s="80"/>
    </row>
    <row r="639" spans="1:36" s="18" customFormat="1" x14ac:dyDescent="0.25">
      <c r="A639" s="37" t="s">
        <v>41</v>
      </c>
      <c r="B639" s="121" t="s">
        <v>105</v>
      </c>
      <c r="C639" s="121" t="s">
        <v>144</v>
      </c>
      <c r="D639" s="122" t="s">
        <v>86</v>
      </c>
      <c r="E639" s="39" t="s">
        <v>87</v>
      </c>
      <c r="F639" s="39">
        <v>5</v>
      </c>
      <c r="G639" s="39" t="s">
        <v>26</v>
      </c>
      <c r="H639" s="39">
        <v>1598</v>
      </c>
      <c r="I639" s="39">
        <v>100</v>
      </c>
      <c r="J639" s="2">
        <v>210695.24</v>
      </c>
      <c r="K639" s="22">
        <v>43612</v>
      </c>
      <c r="L639" s="40" t="s">
        <v>362</v>
      </c>
      <c r="M639" s="155" t="str">
        <f t="shared" si="114"/>
        <v>Hyundai Tucson 1.6 CRDi 136 7DCT / dizel / 100kW / 136KS / 7DCT / 7 stupnjeva automatski / 5-vrata</v>
      </c>
      <c r="N639" s="105" t="s">
        <v>340</v>
      </c>
      <c r="O639" s="94">
        <f t="shared" si="115"/>
        <v>136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9"/>
      <c r="AD639" s="26"/>
      <c r="AE639" s="29"/>
      <c r="AF639" s="30"/>
      <c r="AG639" s="30"/>
      <c r="AH639" s="29"/>
      <c r="AI639" s="30"/>
      <c r="AJ639" s="80"/>
    </row>
    <row r="640" spans="1:36" s="18" customFormat="1" x14ac:dyDescent="0.25">
      <c r="A640" s="37" t="s">
        <v>41</v>
      </c>
      <c r="B640" s="121" t="s">
        <v>105</v>
      </c>
      <c r="C640" s="121" t="s">
        <v>111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1598</v>
      </c>
      <c r="I640" s="39">
        <v>100</v>
      </c>
      <c r="J640" s="2">
        <v>208490</v>
      </c>
      <c r="K640" s="22">
        <v>43612</v>
      </c>
      <c r="L640" s="40" t="s">
        <v>363</v>
      </c>
      <c r="M640" s="155" t="str">
        <f t="shared" si="114"/>
        <v>Hyundai Tucson 1.6 136 CRDi 6MT 4WD / dizel / 100kW / 136KS / ručni / 6 stupnjeva prijenosa / 5-vrata</v>
      </c>
      <c r="N640" s="105" t="s">
        <v>341</v>
      </c>
      <c r="O640" s="94">
        <f t="shared" si="115"/>
        <v>136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9"/>
      <c r="AD640" s="26"/>
      <c r="AE640" s="29"/>
      <c r="AF640" s="30"/>
      <c r="AG640" s="30"/>
      <c r="AH640" s="29"/>
      <c r="AI640" s="30"/>
      <c r="AJ640" s="80"/>
    </row>
    <row r="641" spans="1:36" s="18" customFormat="1" x14ac:dyDescent="0.25">
      <c r="A641" s="37" t="s">
        <v>41</v>
      </c>
      <c r="B641" s="121" t="s">
        <v>105</v>
      </c>
      <c r="C641" s="121" t="s">
        <v>144</v>
      </c>
      <c r="D641" s="122" t="s">
        <v>49</v>
      </c>
      <c r="E641" s="39" t="s">
        <v>29</v>
      </c>
      <c r="F641" s="39">
        <v>5</v>
      </c>
      <c r="G641" s="39" t="s">
        <v>26</v>
      </c>
      <c r="H641" s="39">
        <v>1598</v>
      </c>
      <c r="I641" s="39">
        <v>100</v>
      </c>
      <c r="J641" s="2">
        <v>212690</v>
      </c>
      <c r="K641" s="22">
        <v>43612</v>
      </c>
      <c r="L641" s="40" t="s">
        <v>363</v>
      </c>
      <c r="M641" s="155" t="str">
        <f t="shared" si="114"/>
        <v>Hyundai Tucson 1.6 136 CRDi 6MT 4WD / dizel / 100kW / 136KS / ručni / 6 stupnjeva prijenosa / 5-vrata</v>
      </c>
      <c r="N641" s="105" t="s">
        <v>341</v>
      </c>
      <c r="O641" s="94">
        <f t="shared" si="115"/>
        <v>136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9"/>
      <c r="AD641" s="26"/>
      <c r="AE641" s="29"/>
      <c r="AF641" s="30"/>
      <c r="AG641" s="30"/>
      <c r="AH641" s="29"/>
      <c r="AI641" s="30"/>
      <c r="AJ641" s="80"/>
    </row>
    <row r="642" spans="1:36" s="18" customFormat="1" x14ac:dyDescent="0.25">
      <c r="A642" s="37" t="s">
        <v>41</v>
      </c>
      <c r="B642" s="121" t="s">
        <v>105</v>
      </c>
      <c r="C642" s="121" t="s">
        <v>111</v>
      </c>
      <c r="D642" s="122" t="s">
        <v>86</v>
      </c>
      <c r="E642" s="39" t="s">
        <v>87</v>
      </c>
      <c r="F642" s="39">
        <v>5</v>
      </c>
      <c r="G642" s="39" t="s">
        <v>26</v>
      </c>
      <c r="H642" s="39">
        <v>1598</v>
      </c>
      <c r="I642" s="39">
        <v>100</v>
      </c>
      <c r="J642" s="2">
        <v>220690</v>
      </c>
      <c r="K642" s="22">
        <v>43612</v>
      </c>
      <c r="L642" s="40" t="s">
        <v>364</v>
      </c>
      <c r="M642" s="155" t="str">
        <f t="shared" si="114"/>
        <v>Hyundai Tucson 1.6 136 CRDi 7DCT 4WD / dizel / 100kW / 136KS / 7DCT / 7 stupnjeva automatski / 5-vrata</v>
      </c>
      <c r="N642" s="105" t="s">
        <v>342</v>
      </c>
      <c r="O642" s="94">
        <f t="shared" si="115"/>
        <v>136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9"/>
      <c r="AD642" s="26"/>
      <c r="AE642" s="29"/>
      <c r="AF642" s="30"/>
      <c r="AG642" s="30"/>
      <c r="AH642" s="29"/>
      <c r="AI642" s="30"/>
      <c r="AJ642" s="80"/>
    </row>
    <row r="643" spans="1:36" s="18" customFormat="1" x14ac:dyDescent="0.25">
      <c r="A643" s="37" t="s">
        <v>41</v>
      </c>
      <c r="B643" s="121" t="s">
        <v>105</v>
      </c>
      <c r="C643" s="121" t="s">
        <v>144</v>
      </c>
      <c r="D643" s="122" t="s">
        <v>86</v>
      </c>
      <c r="E643" s="39" t="s">
        <v>87</v>
      </c>
      <c r="F643" s="39">
        <v>5</v>
      </c>
      <c r="G643" s="39" t="s">
        <v>26</v>
      </c>
      <c r="H643" s="39">
        <v>1598</v>
      </c>
      <c r="I643" s="39">
        <v>100</v>
      </c>
      <c r="J643" s="2">
        <v>224690</v>
      </c>
      <c r="K643" s="22">
        <v>43612</v>
      </c>
      <c r="L643" s="40" t="s">
        <v>365</v>
      </c>
      <c r="M643" s="155" t="str">
        <f t="shared" si="114"/>
        <v>Hyundai Tucson 1.6 136 CRDi 7DCT 4WD / dizel / 100kW / 136KS / 7DCT / 7 stupnjeva automatski / 5-vrata</v>
      </c>
      <c r="N643" s="105" t="s">
        <v>342</v>
      </c>
      <c r="O643" s="94">
        <f t="shared" si="115"/>
        <v>136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9"/>
      <c r="AD643" s="26"/>
      <c r="AE643" s="29"/>
      <c r="AF643" s="30"/>
      <c r="AG643" s="30"/>
      <c r="AH643" s="29"/>
      <c r="AI643" s="30"/>
      <c r="AJ643" s="80"/>
    </row>
    <row r="644" spans="1:36" s="18" customFormat="1" x14ac:dyDescent="0.25">
      <c r="A644" s="37" t="s">
        <v>41</v>
      </c>
      <c r="B644" s="121" t="s">
        <v>105</v>
      </c>
      <c r="C644" s="121" t="s">
        <v>111</v>
      </c>
      <c r="D644" s="122" t="s">
        <v>49</v>
      </c>
      <c r="E644" s="39" t="s">
        <v>29</v>
      </c>
      <c r="F644" s="39">
        <v>5</v>
      </c>
      <c r="G644" s="39" t="s">
        <v>26</v>
      </c>
      <c r="H644" s="39">
        <v>1995</v>
      </c>
      <c r="I644" s="39">
        <v>136</v>
      </c>
      <c r="J644" s="2">
        <v>212860</v>
      </c>
      <c r="K644" s="22">
        <v>43612</v>
      </c>
      <c r="L644" s="40" t="s">
        <v>366</v>
      </c>
      <c r="M644" s="155" t="str">
        <f t="shared" si="114"/>
        <v>Hyundai Tucson 2.0 CRDi ISG 185 6MT 4WD / dizel / 136kW / 185KS / ručni / 6 stupnjeva prijenosa / 5-vrata</v>
      </c>
      <c r="N644" s="105" t="s">
        <v>343</v>
      </c>
      <c r="O644" s="94">
        <f t="shared" si="115"/>
        <v>185</v>
      </c>
      <c r="P644" s="25"/>
      <c r="Q644" s="26"/>
      <c r="R644" s="26"/>
      <c r="S644" s="27"/>
      <c r="T644" s="27"/>
      <c r="U644" s="27"/>
      <c r="V644" s="27"/>
      <c r="W644" s="27"/>
      <c r="X644" s="26"/>
      <c r="Y644" s="26"/>
      <c r="Z644" s="27"/>
      <c r="AA644" s="27"/>
      <c r="AB644" s="27"/>
      <c r="AC644" s="79"/>
      <c r="AD644" s="26"/>
      <c r="AE644" s="29"/>
      <c r="AF644" s="30"/>
      <c r="AG644" s="30"/>
      <c r="AH644" s="29"/>
      <c r="AI644" s="30"/>
      <c r="AJ644" s="80"/>
    </row>
    <row r="645" spans="1:36" s="18" customFormat="1" x14ac:dyDescent="0.25">
      <c r="A645" s="37" t="s">
        <v>41</v>
      </c>
      <c r="B645" s="121" t="s">
        <v>105</v>
      </c>
      <c r="C645" s="121" t="s">
        <v>144</v>
      </c>
      <c r="D645" s="122" t="s">
        <v>49</v>
      </c>
      <c r="E645" s="39" t="s">
        <v>29</v>
      </c>
      <c r="F645" s="39">
        <v>5</v>
      </c>
      <c r="G645" s="39" t="s">
        <v>26</v>
      </c>
      <c r="H645" s="39">
        <v>1995</v>
      </c>
      <c r="I645" s="39">
        <v>136</v>
      </c>
      <c r="J645" s="2">
        <v>216860</v>
      </c>
      <c r="K645" s="22">
        <v>43612</v>
      </c>
      <c r="L645" s="40" t="s">
        <v>366</v>
      </c>
      <c r="M645" s="155" t="str">
        <f t="shared" si="114"/>
        <v>Hyundai Tucson 2.0 CRDi ISG 185 6MT 4WD / dizel / 136kW / 185KS / ručni / 6 stupnjeva prijenosa / 5-vrata</v>
      </c>
      <c r="N645" s="105" t="s">
        <v>343</v>
      </c>
      <c r="O645" s="94">
        <f t="shared" si="115"/>
        <v>185</v>
      </c>
      <c r="P645" s="25"/>
      <c r="Q645" s="26"/>
      <c r="R645" s="26"/>
      <c r="S645" s="27"/>
      <c r="T645" s="27"/>
      <c r="U645" s="27"/>
      <c r="V645" s="27"/>
      <c r="W645" s="27"/>
      <c r="X645" s="26"/>
      <c r="Y645" s="26"/>
      <c r="Z645" s="27"/>
      <c r="AA645" s="27"/>
      <c r="AB645" s="27"/>
      <c r="AC645" s="79"/>
      <c r="AD645" s="26"/>
      <c r="AE645" s="29"/>
      <c r="AF645" s="30"/>
      <c r="AG645" s="30"/>
      <c r="AH645" s="29"/>
      <c r="AI645" s="30"/>
      <c r="AJ645" s="80"/>
    </row>
    <row r="646" spans="1:36" s="18" customFormat="1" x14ac:dyDescent="0.25">
      <c r="A646" s="37" t="s">
        <v>41</v>
      </c>
      <c r="B646" s="121" t="s">
        <v>105</v>
      </c>
      <c r="C646" s="121" t="s">
        <v>111</v>
      </c>
      <c r="D646" s="122" t="s">
        <v>86</v>
      </c>
      <c r="E646" s="39" t="s">
        <v>87</v>
      </c>
      <c r="F646" s="39">
        <v>5</v>
      </c>
      <c r="G646" s="39" t="s">
        <v>26</v>
      </c>
      <c r="H646" s="39">
        <v>1995</v>
      </c>
      <c r="I646" s="39">
        <v>136</v>
      </c>
      <c r="J646" s="2">
        <v>223860</v>
      </c>
      <c r="K646" s="22">
        <v>43612</v>
      </c>
      <c r="L646" s="40" t="s">
        <v>367</v>
      </c>
      <c r="M646" s="155" t="str">
        <f t="shared" si="114"/>
        <v>Hyundai Tucson 2.0 CRDi ISG 185 A/T 4WD / dizel / 136kW / 185KS / 7DCT / 7 stupnjeva automatski / 5-vrata</v>
      </c>
      <c r="N646" s="105" t="s">
        <v>344</v>
      </c>
      <c r="O646" s="94">
        <f t="shared" si="115"/>
        <v>185</v>
      </c>
      <c r="P646" s="25"/>
      <c r="Q646" s="26"/>
      <c r="R646" s="26"/>
      <c r="S646" s="27"/>
      <c r="T646" s="27"/>
      <c r="U646" s="27"/>
      <c r="V646" s="27"/>
      <c r="W646" s="27"/>
      <c r="X646" s="26"/>
      <c r="Y646" s="26"/>
      <c r="Z646" s="27"/>
      <c r="AA646" s="27"/>
      <c r="AB646" s="27"/>
      <c r="AC646" s="79"/>
      <c r="AD646" s="26"/>
      <c r="AE646" s="29"/>
      <c r="AF646" s="30"/>
      <c r="AG646" s="30"/>
      <c r="AH646" s="29"/>
      <c r="AI646" s="30"/>
      <c r="AJ646" s="80"/>
    </row>
    <row r="647" spans="1:36" s="129" customFormat="1" x14ac:dyDescent="0.25">
      <c r="A647" s="37" t="s">
        <v>41</v>
      </c>
      <c r="B647" s="121" t="s">
        <v>105</v>
      </c>
      <c r="C647" s="121" t="s">
        <v>144</v>
      </c>
      <c r="D647" s="122" t="s">
        <v>86</v>
      </c>
      <c r="E647" s="39" t="s">
        <v>87</v>
      </c>
      <c r="F647" s="39">
        <v>5</v>
      </c>
      <c r="G647" s="39" t="s">
        <v>26</v>
      </c>
      <c r="H647" s="39">
        <v>1995</v>
      </c>
      <c r="I647" s="39">
        <v>136</v>
      </c>
      <c r="J647" s="2">
        <v>227860</v>
      </c>
      <c r="K647" s="22">
        <v>43612</v>
      </c>
      <c r="L647" s="40" t="s">
        <v>367</v>
      </c>
      <c r="M647" s="155" t="str">
        <f t="shared" si="114"/>
        <v>Hyundai Tucson 2.0 CRDi ISG 185 A/T 4WD / dizel / 136kW / 185KS / 7DCT / 7 stupnjeva automatski / 5-vrata</v>
      </c>
      <c r="N647" s="105" t="s">
        <v>344</v>
      </c>
      <c r="O647" s="94">
        <f t="shared" si="115"/>
        <v>185</v>
      </c>
      <c r="P647" s="25"/>
      <c r="Q647" s="26"/>
      <c r="R647" s="26"/>
      <c r="S647" s="27"/>
      <c r="T647" s="27"/>
      <c r="U647" s="27"/>
      <c r="V647" s="27"/>
      <c r="W647" s="27"/>
      <c r="X647" s="26"/>
      <c r="Y647" s="26"/>
      <c r="Z647" s="27"/>
      <c r="AA647" s="27"/>
      <c r="AB647" s="27"/>
      <c r="AC647" s="79"/>
      <c r="AD647" s="26"/>
      <c r="AE647" s="29"/>
      <c r="AF647" s="30"/>
      <c r="AG647" s="30"/>
      <c r="AH647" s="29"/>
      <c r="AI647" s="30"/>
      <c r="AJ647" s="80"/>
    </row>
    <row r="648" spans="1:36" s="130" customFormat="1" x14ac:dyDescent="0.25">
      <c r="A648" s="19" t="s">
        <v>41</v>
      </c>
      <c r="B648" s="119" t="s">
        <v>105</v>
      </c>
      <c r="C648" s="119" t="s">
        <v>371</v>
      </c>
      <c r="D648" s="20" t="s">
        <v>49</v>
      </c>
      <c r="E648" s="21" t="s">
        <v>29</v>
      </c>
      <c r="F648" s="21">
        <v>5</v>
      </c>
      <c r="G648" s="21" t="s">
        <v>25</v>
      </c>
      <c r="H648" s="21">
        <v>1591</v>
      </c>
      <c r="I648" s="21">
        <v>97</v>
      </c>
      <c r="J648" s="1">
        <v>139420</v>
      </c>
      <c r="K648" s="22">
        <v>43612</v>
      </c>
      <c r="L648" s="23">
        <v>157</v>
      </c>
      <c r="M648" s="155" t="str">
        <f t="shared" si="114"/>
        <v>Hyundai Tucson 1.6 GDI 132 6MT / benzin / 97kW / 132KS / ručni / 6 stupnjeva prijenosa / 5-vrata</v>
      </c>
      <c r="N648" s="92" t="s">
        <v>334</v>
      </c>
      <c r="O648" s="94">
        <f t="shared" si="115"/>
        <v>132</v>
      </c>
      <c r="P648" s="25"/>
      <c r="Q648" s="26"/>
      <c r="R648" s="26"/>
      <c r="S648" s="27"/>
      <c r="T648" s="27"/>
      <c r="U648" s="27"/>
      <c r="V648" s="27"/>
      <c r="W648" s="27"/>
      <c r="X648" s="26"/>
      <c r="Y648" s="26"/>
      <c r="Z648" s="27"/>
      <c r="AA648" s="27"/>
      <c r="AB648" s="27"/>
      <c r="AC648" s="79"/>
      <c r="AD648" s="26"/>
      <c r="AE648" s="29"/>
      <c r="AF648" s="30"/>
      <c r="AG648" s="30"/>
      <c r="AH648" s="29"/>
      <c r="AI648" s="30"/>
      <c r="AJ648" s="80"/>
    </row>
    <row r="649" spans="1:36" s="18" customFormat="1" x14ac:dyDescent="0.25">
      <c r="A649" s="37" t="s">
        <v>41</v>
      </c>
      <c r="B649" s="121" t="s">
        <v>105</v>
      </c>
      <c r="C649" s="121" t="s">
        <v>346</v>
      </c>
      <c r="D649" s="122" t="s">
        <v>49</v>
      </c>
      <c r="E649" s="39" t="s">
        <v>29</v>
      </c>
      <c r="F649" s="39">
        <v>5</v>
      </c>
      <c r="G649" s="39" t="s">
        <v>26</v>
      </c>
      <c r="H649" s="39">
        <v>1598</v>
      </c>
      <c r="I649" s="39">
        <v>84.9</v>
      </c>
      <c r="J649" s="1">
        <v>181121.36</v>
      </c>
      <c r="K649" s="22">
        <v>43612</v>
      </c>
      <c r="L649" s="23" t="s">
        <v>277</v>
      </c>
      <c r="M649" s="155" t="str">
        <f t="shared" si="114"/>
        <v>Hyundai Tucson 1.6 CRDi 115 6MT / dizel / 84,9kW / 115KS / ručni / 6 stupnjeva prijenosa / 5-vrata</v>
      </c>
      <c r="N649" s="105" t="s">
        <v>339</v>
      </c>
      <c r="O649" s="94">
        <f t="shared" si="115"/>
        <v>115</v>
      </c>
      <c r="P649" s="200"/>
      <c r="Q649" s="201"/>
      <c r="R649" s="201"/>
      <c r="S649" s="202"/>
      <c r="T649" s="202"/>
      <c r="U649" s="202"/>
      <c r="V649" s="202"/>
      <c r="W649" s="202"/>
      <c r="X649" s="201"/>
      <c r="Y649" s="201"/>
      <c r="Z649" s="202"/>
      <c r="AA649" s="202"/>
      <c r="AB649" s="202"/>
      <c r="AC649" s="203"/>
      <c r="AD649" s="201"/>
      <c r="AE649" s="204"/>
      <c r="AF649" s="205"/>
      <c r="AG649" s="205"/>
      <c r="AH649" s="204"/>
      <c r="AI649" s="205"/>
      <c r="AJ649" s="206"/>
    </row>
    <row r="650" spans="1:36" s="18" customFormat="1" x14ac:dyDescent="0.25">
      <c r="A650" s="37" t="s">
        <v>41</v>
      </c>
      <c r="B650" s="121" t="s">
        <v>105</v>
      </c>
      <c r="C650" s="121" t="s">
        <v>111</v>
      </c>
      <c r="D650" s="122" t="s">
        <v>49</v>
      </c>
      <c r="E650" s="39" t="s">
        <v>29</v>
      </c>
      <c r="F650" s="39">
        <v>5</v>
      </c>
      <c r="G650" s="39" t="s">
        <v>26</v>
      </c>
      <c r="H650" s="39">
        <v>1598</v>
      </c>
      <c r="I650" s="39">
        <v>84.9</v>
      </c>
      <c r="J650" s="1">
        <v>185975.73</v>
      </c>
      <c r="K650" s="22">
        <v>43612</v>
      </c>
      <c r="L650" s="23" t="s">
        <v>277</v>
      </c>
      <c r="M650" s="155" t="str">
        <f t="shared" si="114"/>
        <v>Hyundai Tucson 1.6 CRDi 115 6MT / dizel / 84,9kW / 115KS / ručni / 6 stupnjeva prijenosa / 5-vrata</v>
      </c>
      <c r="N650" s="105" t="s">
        <v>339</v>
      </c>
      <c r="O650" s="94">
        <f t="shared" ref="O650:O651" si="116">ROUND(I650*1.36,0)</f>
        <v>115</v>
      </c>
      <c r="P650" s="200"/>
      <c r="Q650" s="201"/>
      <c r="R650" s="201"/>
      <c r="S650" s="202"/>
      <c r="T650" s="202"/>
      <c r="U650" s="202"/>
      <c r="V650" s="202"/>
      <c r="W650" s="202"/>
      <c r="X650" s="201"/>
      <c r="Y650" s="201"/>
      <c r="Z650" s="202"/>
      <c r="AA650" s="202"/>
      <c r="AB650" s="202"/>
      <c r="AC650" s="203"/>
      <c r="AD650" s="201"/>
      <c r="AE650" s="204"/>
      <c r="AF650" s="205"/>
      <c r="AG650" s="205"/>
      <c r="AH650" s="204"/>
      <c r="AI650" s="205"/>
      <c r="AJ650" s="206"/>
    </row>
    <row r="651" spans="1:36" s="18" customFormat="1" x14ac:dyDescent="0.25">
      <c r="A651" s="37" t="s">
        <v>41</v>
      </c>
      <c r="B651" s="121" t="s">
        <v>105</v>
      </c>
      <c r="C651" s="121" t="s">
        <v>111</v>
      </c>
      <c r="D651" s="122" t="s">
        <v>49</v>
      </c>
      <c r="E651" s="39" t="s">
        <v>29</v>
      </c>
      <c r="F651" s="39">
        <v>5</v>
      </c>
      <c r="G651" s="39" t="s">
        <v>26</v>
      </c>
      <c r="H651" s="39">
        <v>1598</v>
      </c>
      <c r="I651" s="39">
        <v>100</v>
      </c>
      <c r="J651" s="2">
        <v>194490</v>
      </c>
      <c r="K651" s="118">
        <v>43612</v>
      </c>
      <c r="L651" s="40" t="s">
        <v>372</v>
      </c>
      <c r="M651" s="155" t="str">
        <f t="shared" si="114"/>
        <v>Hyundai Tucson 1.6 CRDi 136 6MT / dizel / 100kW / 136KS / ručni / 6 stupnjeva prijenosa / 5-vrata</v>
      </c>
      <c r="N651" s="92" t="s">
        <v>373</v>
      </c>
      <c r="O651" s="94">
        <f t="shared" si="116"/>
        <v>136</v>
      </c>
      <c r="P651" s="200"/>
      <c r="Q651" s="201"/>
      <c r="R651" s="201"/>
      <c r="S651" s="202"/>
      <c r="T651" s="202"/>
      <c r="U651" s="202"/>
      <c r="V651" s="202"/>
      <c r="W651" s="202"/>
      <c r="X651" s="201"/>
      <c r="Y651" s="201"/>
      <c r="Z651" s="202"/>
      <c r="AA651" s="202"/>
      <c r="AB651" s="202"/>
      <c r="AC651" s="203"/>
      <c r="AD651" s="201"/>
      <c r="AE651" s="204"/>
      <c r="AF651" s="205"/>
      <c r="AG651" s="205"/>
      <c r="AH651" s="204"/>
      <c r="AI651" s="205"/>
      <c r="AJ651" s="206"/>
    </row>
    <row r="652" spans="1:36" s="129" customFormat="1" x14ac:dyDescent="0.25">
      <c r="A652" s="37" t="s">
        <v>41</v>
      </c>
      <c r="B652" s="121" t="s">
        <v>105</v>
      </c>
      <c r="C652" s="121" t="s">
        <v>144</v>
      </c>
      <c r="D652" s="122" t="s">
        <v>49</v>
      </c>
      <c r="E652" s="39" t="s">
        <v>374</v>
      </c>
      <c r="F652" s="39">
        <v>5</v>
      </c>
      <c r="G652" s="39" t="s">
        <v>26</v>
      </c>
      <c r="H652" s="39">
        <v>1598</v>
      </c>
      <c r="I652" s="39">
        <v>100</v>
      </c>
      <c r="J652" s="2">
        <v>198490</v>
      </c>
      <c r="K652" s="118">
        <v>43612</v>
      </c>
      <c r="L652" s="40" t="s">
        <v>372</v>
      </c>
      <c r="M652" s="155" t="str">
        <f t="shared" si="114"/>
        <v>Hyundai Tucson 1.6 CRDi 136 6MT / dizel / 100kW / 136KS / ručni / 7 stupnjeva prijenosa / 5-vrata</v>
      </c>
      <c r="N652" s="105" t="s">
        <v>373</v>
      </c>
      <c r="O652" s="106">
        <f t="shared" ref="O652:O653" si="117">ROUND(I652*1.36,0)</f>
        <v>136</v>
      </c>
      <c r="P652" s="124"/>
      <c r="Q652" s="125"/>
      <c r="R652" s="125"/>
      <c r="S652" s="126"/>
      <c r="T652" s="126"/>
      <c r="U652" s="126"/>
      <c r="V652" s="126"/>
      <c r="W652" s="126"/>
      <c r="X652" s="125"/>
      <c r="Y652" s="125"/>
      <c r="Z652" s="126"/>
      <c r="AA652" s="126"/>
      <c r="AB652" s="126"/>
      <c r="AC652" s="132"/>
      <c r="AD652" s="125"/>
      <c r="AE652" s="127"/>
      <c r="AF652" s="128"/>
      <c r="AG652" s="128"/>
      <c r="AH652" s="127"/>
      <c r="AI652" s="128"/>
      <c r="AJ652" s="133"/>
    </row>
    <row r="653" spans="1:36" s="18" customFormat="1" x14ac:dyDescent="0.25">
      <c r="A653" s="19" t="s">
        <v>41</v>
      </c>
      <c r="B653" s="119" t="s">
        <v>105</v>
      </c>
      <c r="C653" s="119" t="s">
        <v>61</v>
      </c>
      <c r="D653" s="20" t="s">
        <v>49</v>
      </c>
      <c r="E653" s="21" t="s">
        <v>29</v>
      </c>
      <c r="F653" s="21">
        <v>5</v>
      </c>
      <c r="G653" s="21" t="s">
        <v>25</v>
      </c>
      <c r="H653" s="21">
        <v>1591</v>
      </c>
      <c r="I653" s="21">
        <v>97</v>
      </c>
      <c r="J653" s="1">
        <v>155747.57</v>
      </c>
      <c r="K653" s="22">
        <v>43623</v>
      </c>
      <c r="L653" s="23">
        <v>162</v>
      </c>
      <c r="M653" s="155" t="str">
        <f t="shared" si="114"/>
        <v>Hyundai Tucson 1.6 GDI 132 6MT / benzin / 97kW / 132KS / ručni / 6 stupnjeva prijenosa / 5-vrata</v>
      </c>
      <c r="N653" s="92" t="s">
        <v>334</v>
      </c>
      <c r="O653" s="94">
        <f t="shared" si="117"/>
        <v>132</v>
      </c>
      <c r="P653" s="200"/>
      <c r="Q653" s="201"/>
      <c r="R653" s="201"/>
      <c r="S653" s="202"/>
      <c r="T653" s="202"/>
      <c r="U653" s="202"/>
      <c r="V653" s="202"/>
      <c r="W653" s="202"/>
      <c r="X653" s="201"/>
      <c r="Y653" s="201"/>
      <c r="Z653" s="202"/>
      <c r="AA653" s="202"/>
      <c r="AB653" s="202"/>
      <c r="AC653" s="203"/>
      <c r="AD653" s="201"/>
      <c r="AE653" s="204"/>
      <c r="AF653" s="205"/>
      <c r="AG653" s="205"/>
      <c r="AH653" s="204"/>
      <c r="AI653" s="205"/>
      <c r="AJ653" s="206"/>
    </row>
    <row r="654" spans="1:36" s="18" customFormat="1" x14ac:dyDescent="0.25">
      <c r="A654" s="37" t="s">
        <v>41</v>
      </c>
      <c r="B654" s="121" t="s">
        <v>105</v>
      </c>
      <c r="C654" s="121" t="s">
        <v>61</v>
      </c>
      <c r="D654" s="122" t="s">
        <v>49</v>
      </c>
      <c r="E654" s="39" t="s">
        <v>29</v>
      </c>
      <c r="F654" s="39">
        <v>5</v>
      </c>
      <c r="G654" s="39" t="s">
        <v>26</v>
      </c>
      <c r="H654" s="39">
        <v>1598</v>
      </c>
      <c r="I654" s="39">
        <v>100</v>
      </c>
      <c r="J654" s="1">
        <v>203433.33</v>
      </c>
      <c r="K654" s="22">
        <v>43623</v>
      </c>
      <c r="L654" s="23">
        <v>125</v>
      </c>
      <c r="M654" s="155" t="str">
        <f t="shared" si="114"/>
        <v>Hyundai Tucson 1.6 GDI 132 6MT / dizel / 100kW / 136KS / ručni / 6 stupnjeva prijenosa / 5-vrata</v>
      </c>
      <c r="N654" s="92" t="s">
        <v>334</v>
      </c>
      <c r="O654" s="94">
        <f t="shared" ref="O654:O655" si="118">ROUND(I654*1.36,0)</f>
        <v>136</v>
      </c>
      <c r="P654" s="200"/>
      <c r="Q654" s="201"/>
      <c r="R654" s="201"/>
      <c r="S654" s="202"/>
      <c r="T654" s="202"/>
      <c r="U654" s="202"/>
      <c r="V654" s="202"/>
      <c r="W654" s="202"/>
      <c r="X654" s="201"/>
      <c r="Y654" s="201"/>
      <c r="Z654" s="202"/>
      <c r="AA654" s="202"/>
      <c r="AB654" s="202"/>
      <c r="AC654" s="203"/>
      <c r="AD654" s="201"/>
      <c r="AE654" s="204"/>
      <c r="AF654" s="205"/>
      <c r="AG654" s="205"/>
      <c r="AH654" s="204"/>
      <c r="AI654" s="205"/>
      <c r="AJ654" s="206"/>
    </row>
    <row r="655" spans="1:36" s="18" customFormat="1" x14ac:dyDescent="0.25">
      <c r="A655" s="37" t="s">
        <v>41</v>
      </c>
      <c r="B655" s="121" t="s">
        <v>105</v>
      </c>
      <c r="C655" s="121" t="s">
        <v>45</v>
      </c>
      <c r="D655" s="122" t="s">
        <v>50</v>
      </c>
      <c r="E655" s="39" t="s">
        <v>296</v>
      </c>
      <c r="F655" s="39">
        <v>5</v>
      </c>
      <c r="G655" s="39" t="s">
        <v>26</v>
      </c>
      <c r="H655" s="39">
        <v>1995</v>
      </c>
      <c r="I655" s="39">
        <v>136</v>
      </c>
      <c r="J655" s="1">
        <v>237957.14</v>
      </c>
      <c r="K655" s="22">
        <v>43623</v>
      </c>
      <c r="L655" s="23">
        <v>154</v>
      </c>
      <c r="M655" s="155" t="str">
        <f t="shared" si="114"/>
        <v>Hyundai Tucson 2.0 CRDi ISG 185 A/T 4WD / dizel / 136kW / 185KS / automatski / 8 stupnjeva automatski / 5-vrata</v>
      </c>
      <c r="N655" s="92" t="s">
        <v>344</v>
      </c>
      <c r="O655" s="94">
        <f t="shared" si="118"/>
        <v>185</v>
      </c>
      <c r="P655" s="200"/>
      <c r="Q655" s="201"/>
      <c r="R655" s="201"/>
      <c r="S655" s="202"/>
      <c r="T655" s="202"/>
      <c r="U655" s="202"/>
      <c r="V655" s="202"/>
      <c r="W655" s="202"/>
      <c r="X655" s="201"/>
      <c r="Y655" s="201"/>
      <c r="Z655" s="202"/>
      <c r="AA655" s="202"/>
      <c r="AB655" s="202"/>
      <c r="AC655" s="203"/>
      <c r="AD655" s="201"/>
      <c r="AE655" s="204"/>
      <c r="AF655" s="205"/>
      <c r="AG655" s="205"/>
      <c r="AH655" s="204"/>
      <c r="AI655" s="205"/>
      <c r="AJ655" s="206"/>
    </row>
    <row r="656" spans="1:36" s="129" customFormat="1" x14ac:dyDescent="0.25">
      <c r="A656" s="19" t="s">
        <v>41</v>
      </c>
      <c r="B656" s="119" t="s">
        <v>105</v>
      </c>
      <c r="C656" s="119" t="s">
        <v>375</v>
      </c>
      <c r="D656" s="20" t="s">
        <v>50</v>
      </c>
      <c r="E656" s="21" t="s">
        <v>296</v>
      </c>
      <c r="F656" s="21">
        <v>5</v>
      </c>
      <c r="G656" s="21" t="s">
        <v>26</v>
      </c>
      <c r="H656" s="21">
        <v>1995</v>
      </c>
      <c r="I656" s="21">
        <v>136</v>
      </c>
      <c r="J656" s="1">
        <v>243623.81</v>
      </c>
      <c r="K656" s="22">
        <v>43623</v>
      </c>
      <c r="L656" s="23">
        <v>153</v>
      </c>
      <c r="M656" s="155" t="str">
        <f t="shared" si="114"/>
        <v>Hyundai Tucson 2.0 CRDi ISG 185 A/T 4WD / dizel / 136kW / 185KS / automatski / 8 stupnjeva automatski / 5-vrata</v>
      </c>
      <c r="N656" s="105" t="s">
        <v>344</v>
      </c>
      <c r="O656" s="94">
        <f t="shared" ref="O656:O657" si="119">ROUND(I656*1.36,0)</f>
        <v>185</v>
      </c>
      <c r="P656" s="124"/>
      <c r="Q656" s="125"/>
      <c r="R656" s="125"/>
      <c r="S656" s="126"/>
      <c r="T656" s="126"/>
      <c r="U656" s="126"/>
      <c r="V656" s="126"/>
      <c r="W656" s="126"/>
      <c r="X656" s="125"/>
      <c r="Y656" s="125"/>
      <c r="Z656" s="126"/>
      <c r="AA656" s="126"/>
      <c r="AB656" s="126"/>
      <c r="AC656" s="132"/>
      <c r="AD656" s="125"/>
      <c r="AE656" s="127"/>
      <c r="AF656" s="128"/>
      <c r="AG656" s="128"/>
      <c r="AH656" s="127"/>
      <c r="AI656" s="128"/>
      <c r="AJ656" s="133"/>
    </row>
    <row r="657" spans="1:36" s="130" customFormat="1" x14ac:dyDescent="0.25">
      <c r="A657" s="19" t="s">
        <v>41</v>
      </c>
      <c r="B657" s="119" t="s">
        <v>105</v>
      </c>
      <c r="C657" s="119" t="s">
        <v>383</v>
      </c>
      <c r="D657" s="20" t="s">
        <v>50</v>
      </c>
      <c r="E657" s="21" t="s">
        <v>296</v>
      </c>
      <c r="F657" s="21">
        <v>5</v>
      </c>
      <c r="G657" s="21" t="s">
        <v>26</v>
      </c>
      <c r="H657" s="21">
        <v>1995</v>
      </c>
      <c r="I657" s="21">
        <v>136</v>
      </c>
      <c r="J657" s="1">
        <v>258231.45</v>
      </c>
      <c r="K657" s="22">
        <v>43671</v>
      </c>
      <c r="L657" s="23" t="s">
        <v>384</v>
      </c>
      <c r="M657" s="155" t="str">
        <f t="shared" si="114"/>
        <v>Hyundai Tucson 2.0 CRDi ISG 185 A/T 4WD / dizel / 136kW / 185KS / automatski / 8 stupnjeva automatski / 5-vrata</v>
      </c>
      <c r="N657" s="92" t="s">
        <v>344</v>
      </c>
      <c r="O657" s="94">
        <f t="shared" si="119"/>
        <v>185</v>
      </c>
      <c r="P657" s="25"/>
      <c r="Q657" s="26"/>
      <c r="R657" s="26"/>
      <c r="S657" s="27"/>
      <c r="T657" s="27"/>
      <c r="U657" s="27"/>
      <c r="V657" s="27"/>
      <c r="W657" s="27"/>
      <c r="X657" s="26"/>
      <c r="Y657" s="26"/>
      <c r="Z657" s="27"/>
      <c r="AA657" s="27"/>
      <c r="AB657" s="27"/>
      <c r="AC657" s="79"/>
      <c r="AD657" s="26"/>
      <c r="AE657" s="29"/>
      <c r="AF657" s="30"/>
      <c r="AG657" s="30"/>
      <c r="AH657" s="29"/>
      <c r="AI657" s="30"/>
      <c r="AJ657" s="80"/>
    </row>
    <row r="658" spans="1:36" s="130" customFormat="1" x14ac:dyDescent="0.25">
      <c r="A658" s="19" t="s">
        <v>41</v>
      </c>
      <c r="B658" s="119" t="s">
        <v>105</v>
      </c>
      <c r="C658" s="119" t="s">
        <v>385</v>
      </c>
      <c r="D658" s="20" t="s">
        <v>49</v>
      </c>
      <c r="E658" s="21" t="s">
        <v>29</v>
      </c>
      <c r="F658" s="21">
        <v>5</v>
      </c>
      <c r="G658" s="21" t="s">
        <v>26</v>
      </c>
      <c r="H658" s="21">
        <v>1598</v>
      </c>
      <c r="I658" s="21">
        <v>84.9</v>
      </c>
      <c r="J658" s="1">
        <v>200385.71</v>
      </c>
      <c r="K658" s="22">
        <v>43714</v>
      </c>
      <c r="L658" s="23">
        <v>114</v>
      </c>
      <c r="M658" s="155" t="str">
        <f t="shared" ref="M658:M660" si="120">N658&amp;" / "&amp;G658&amp;" / "&amp;I658&amp;"kW"&amp;" / "&amp;O658&amp;"KS"&amp;" / "&amp;D658&amp;" / "&amp;E658&amp;" / "&amp;F658&amp;"-vrata"</f>
        <v>Tucson 1.6 CRDi ISG 115 6MT 2WD 48V / dizel / 84,9kW / 115KS / ručni / 6 stupnjeva prijenosa / 5-vrata</v>
      </c>
      <c r="N658" s="92" t="s">
        <v>386</v>
      </c>
      <c r="O658" s="94">
        <f t="shared" ref="O658:O660" si="121">ROUND(I658*1.36,0)</f>
        <v>115</v>
      </c>
      <c r="P658" s="25"/>
      <c r="Q658" s="26"/>
      <c r="R658" s="26"/>
      <c r="S658" s="27"/>
      <c r="T658" s="27"/>
      <c r="U658" s="27"/>
      <c r="V658" s="27"/>
      <c r="W658" s="27"/>
      <c r="X658" s="26"/>
      <c r="Y658" s="26"/>
      <c r="Z658" s="27"/>
      <c r="AA658" s="27"/>
      <c r="AB658" s="27"/>
      <c r="AC658" s="79"/>
      <c r="AD658" s="26"/>
      <c r="AE658" s="29"/>
      <c r="AF658" s="30"/>
      <c r="AG658" s="30"/>
      <c r="AH658" s="29"/>
      <c r="AI658" s="30"/>
      <c r="AJ658" s="80"/>
    </row>
    <row r="659" spans="1:36" s="130" customFormat="1" x14ac:dyDescent="0.25">
      <c r="A659" s="19" t="s">
        <v>41</v>
      </c>
      <c r="B659" s="119" t="s">
        <v>105</v>
      </c>
      <c r="C659" s="119" t="s">
        <v>385</v>
      </c>
      <c r="D659" s="20" t="s">
        <v>49</v>
      </c>
      <c r="E659" s="21" t="s">
        <v>29</v>
      </c>
      <c r="F659" s="21">
        <v>5</v>
      </c>
      <c r="G659" s="21" t="s">
        <v>26</v>
      </c>
      <c r="H659" s="21">
        <v>1598</v>
      </c>
      <c r="I659" s="21">
        <v>100</v>
      </c>
      <c r="J659" s="1">
        <v>208957.14</v>
      </c>
      <c r="K659" s="22">
        <v>43714</v>
      </c>
      <c r="L659" s="23">
        <v>114</v>
      </c>
      <c r="M659" s="155" t="str">
        <f t="shared" si="120"/>
        <v>Tucson 1.6 CRDi ISG 136 6MT 2WD 48V / dizel / 100kW / 136KS / ručni / 6 stupnjeva prijenosa / 5-vrata</v>
      </c>
      <c r="N659" s="92" t="s">
        <v>387</v>
      </c>
      <c r="O659" s="94">
        <f t="shared" si="121"/>
        <v>136</v>
      </c>
      <c r="P659" s="25"/>
      <c r="Q659" s="26"/>
      <c r="R659" s="26"/>
      <c r="S659" s="27"/>
      <c r="T659" s="27"/>
      <c r="U659" s="27"/>
      <c r="V659" s="27"/>
      <c r="W659" s="27"/>
      <c r="X659" s="26"/>
      <c r="Y659" s="26"/>
      <c r="Z659" s="27"/>
      <c r="AA659" s="27"/>
      <c r="AB659" s="27"/>
      <c r="AC659" s="79"/>
      <c r="AD659" s="26"/>
      <c r="AE659" s="29"/>
      <c r="AF659" s="30"/>
      <c r="AG659" s="30"/>
      <c r="AH659" s="29"/>
      <c r="AI659" s="30"/>
      <c r="AJ659" s="80"/>
    </row>
    <row r="660" spans="1:36" s="18" customFormat="1" ht="15.75" thickBot="1" x14ac:dyDescent="0.3">
      <c r="A660" s="31" t="s">
        <v>41</v>
      </c>
      <c r="B660" s="70" t="s">
        <v>105</v>
      </c>
      <c r="C660" s="70" t="s">
        <v>75</v>
      </c>
      <c r="D660" s="33" t="s">
        <v>50</v>
      </c>
      <c r="E660" s="34" t="s">
        <v>296</v>
      </c>
      <c r="F660" s="34">
        <v>5</v>
      </c>
      <c r="G660" s="34" t="s">
        <v>26</v>
      </c>
      <c r="H660" s="210">
        <v>1995</v>
      </c>
      <c r="I660" s="34">
        <v>136</v>
      </c>
      <c r="J660" s="3">
        <v>265211.57500007987</v>
      </c>
      <c r="K660" s="35">
        <v>43796</v>
      </c>
      <c r="L660" s="36">
        <v>150</v>
      </c>
      <c r="M660" s="156" t="str">
        <f t="shared" si="120"/>
        <v>Hyundai Tucson 2.0 CRDi ISG 185 A/T 4WD / dizel / 136kW / 185KS / automatski / 8 stupnjeva automatski / 5-vrata</v>
      </c>
      <c r="N660" s="103" t="s">
        <v>344</v>
      </c>
      <c r="O660" s="98">
        <f t="shared" si="121"/>
        <v>185</v>
      </c>
      <c r="P660" s="124"/>
      <c r="Q660" s="125"/>
      <c r="R660" s="125"/>
      <c r="S660" s="126"/>
      <c r="T660" s="126"/>
      <c r="U660" s="126"/>
      <c r="V660" s="126"/>
      <c r="W660" s="126"/>
      <c r="X660" s="125"/>
      <c r="Y660" s="125"/>
      <c r="Z660" s="126"/>
      <c r="AA660" s="126"/>
      <c r="AB660" s="126"/>
      <c r="AC660" s="132"/>
      <c r="AD660" s="125"/>
      <c r="AE660" s="127"/>
      <c r="AF660" s="128"/>
      <c r="AG660" s="128"/>
      <c r="AH660" s="127"/>
      <c r="AI660" s="128"/>
      <c r="AJ660" s="133"/>
    </row>
    <row r="661" spans="1:36" x14ac:dyDescent="0.25">
      <c r="A661" s="37" t="s">
        <v>41</v>
      </c>
      <c r="B661" s="38" t="s">
        <v>126</v>
      </c>
      <c r="C661" s="38" t="s">
        <v>61</v>
      </c>
      <c r="D661" s="39" t="s">
        <v>50</v>
      </c>
      <c r="E661" s="39" t="s">
        <v>127</v>
      </c>
      <c r="F661" s="39">
        <v>5</v>
      </c>
      <c r="G661" s="39" t="s">
        <v>26</v>
      </c>
      <c r="H661" s="39">
        <v>2199</v>
      </c>
      <c r="I661" s="39">
        <v>147</v>
      </c>
      <c r="J661" s="2">
        <v>297154.20560488949</v>
      </c>
      <c r="K661" s="41">
        <v>42979</v>
      </c>
      <c r="L661" s="40">
        <v>174</v>
      </c>
      <c r="M661" s="153" t="str">
        <f t="shared" si="114"/>
        <v>Hyundai Santa Fe 2.2 CRDi 6A/T 4WD / dizel / 147kW / 200KS / automatski / 6 stupnjeva prijenosa (6 A/T) / 5-vrata</v>
      </c>
      <c r="N661" s="105" t="s">
        <v>128</v>
      </c>
      <c r="O661" s="106">
        <f t="shared" ref="O661:O663" si="122">ROUND(I661*1.36,0)</f>
        <v>200</v>
      </c>
      <c r="P661" s="124"/>
      <c r="Q661" s="125"/>
      <c r="R661" s="125"/>
      <c r="S661" s="126"/>
      <c r="T661" s="126"/>
      <c r="U661" s="126"/>
      <c r="V661" s="126"/>
      <c r="W661" s="126"/>
      <c r="X661" s="126"/>
      <c r="Y661" s="125"/>
      <c r="Z661" s="126"/>
      <c r="AA661" s="126"/>
      <c r="AB661" s="126"/>
      <c r="AC661" s="126"/>
      <c r="AD661" s="125" t="s">
        <v>27</v>
      </c>
      <c r="AE661" s="127"/>
      <c r="AF661" s="128"/>
      <c r="AG661" s="128"/>
      <c r="AH661" s="127"/>
      <c r="AI661" s="128"/>
      <c r="AJ661" s="128"/>
    </row>
    <row r="662" spans="1:36" x14ac:dyDescent="0.25">
      <c r="A662" s="19" t="s">
        <v>41</v>
      </c>
      <c r="B662" s="24" t="s">
        <v>126</v>
      </c>
      <c r="C662" s="24" t="s">
        <v>45</v>
      </c>
      <c r="D662" s="21" t="s">
        <v>50</v>
      </c>
      <c r="E662" s="21" t="s">
        <v>127</v>
      </c>
      <c r="F662" s="21">
        <v>5</v>
      </c>
      <c r="G662" s="21" t="s">
        <v>26</v>
      </c>
      <c r="H662" s="21">
        <v>2199</v>
      </c>
      <c r="I662" s="21">
        <v>147</v>
      </c>
      <c r="J662" s="1">
        <v>328662.03703392291</v>
      </c>
      <c r="K662" s="43">
        <v>42979</v>
      </c>
      <c r="L662" s="23">
        <v>174</v>
      </c>
      <c r="M662" s="72" t="str">
        <f t="shared" ref="M662:M663" si="123">N662&amp;" / "&amp;G662&amp;" / "&amp;I662&amp;"kW"&amp;" / "&amp;O662&amp;"KS"&amp;" / "&amp;D662&amp;" / "&amp;E662&amp;" / "&amp;F662&amp;"-vrata"</f>
        <v>Hyundai Santa Fe 2.2 CRDi 6A/T 4WD / dizel / 147kW / 200KS / automatski / 6 stupnjeva prijenosa (6 A/T) / 5-vrata</v>
      </c>
      <c r="N662" s="92" t="s">
        <v>128</v>
      </c>
      <c r="O662" s="97">
        <f t="shared" si="122"/>
        <v>200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25">
      <c r="A663" s="19" t="s">
        <v>41</v>
      </c>
      <c r="B663" s="24" t="s">
        <v>126</v>
      </c>
      <c r="C663" s="24" t="s">
        <v>112</v>
      </c>
      <c r="D663" s="21" t="s">
        <v>50</v>
      </c>
      <c r="E663" s="21" t="s">
        <v>127</v>
      </c>
      <c r="F663" s="21">
        <v>5</v>
      </c>
      <c r="G663" s="21" t="s">
        <v>26</v>
      </c>
      <c r="H663" s="21">
        <v>2199</v>
      </c>
      <c r="I663" s="21">
        <v>147</v>
      </c>
      <c r="J663" s="1">
        <v>344402.77777503559</v>
      </c>
      <c r="K663" s="43">
        <v>42979</v>
      </c>
      <c r="L663" s="23">
        <v>174</v>
      </c>
      <c r="M663" s="72" t="str">
        <f t="shared" si="123"/>
        <v>Hyundai Santa Fe 2.2 CRDi 6A/T 4WD / dizel / 147kW / 200KS / automatski / 6 stupnjeva prijenosa (6 A/T) / 5-vrata</v>
      </c>
      <c r="N663" s="92" t="s">
        <v>128</v>
      </c>
      <c r="O663" s="97">
        <f t="shared" si="122"/>
        <v>200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25">
      <c r="A664" s="37" t="s">
        <v>41</v>
      </c>
      <c r="B664" s="38" t="s">
        <v>126</v>
      </c>
      <c r="C664" s="38" t="s">
        <v>61</v>
      </c>
      <c r="D664" s="39" t="s">
        <v>50</v>
      </c>
      <c r="E664" s="39" t="s">
        <v>127</v>
      </c>
      <c r="F664" s="39">
        <v>5</v>
      </c>
      <c r="G664" s="39" t="s">
        <v>26</v>
      </c>
      <c r="H664" s="39">
        <v>2199</v>
      </c>
      <c r="I664" s="39">
        <v>147</v>
      </c>
      <c r="J664" s="2">
        <v>296219.62620495365</v>
      </c>
      <c r="K664" s="41">
        <v>42736</v>
      </c>
      <c r="L664" s="40">
        <v>174</v>
      </c>
      <c r="M664" s="73" t="str">
        <f t="shared" si="73"/>
        <v>Hyundai Santa Fe 2.2 CRDi 6A/T 4WD / dizel / 147kW / 200KS / automatski / 6 stupnjeva prijenosa (6 A/T) / 5-vrata</v>
      </c>
      <c r="N664" s="105" t="s">
        <v>128</v>
      </c>
      <c r="O664" s="106">
        <f t="shared" si="74"/>
        <v>200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25">
      <c r="A665" s="19" t="s">
        <v>41</v>
      </c>
      <c r="B665" s="24" t="s">
        <v>126</v>
      </c>
      <c r="C665" s="24" t="s">
        <v>45</v>
      </c>
      <c r="D665" s="21" t="s">
        <v>50</v>
      </c>
      <c r="E665" s="21" t="s">
        <v>127</v>
      </c>
      <c r="F665" s="21">
        <v>5</v>
      </c>
      <c r="G665" s="21" t="s">
        <v>26</v>
      </c>
      <c r="H665" s="21">
        <v>2199</v>
      </c>
      <c r="I665" s="21">
        <v>147</v>
      </c>
      <c r="J665" s="1">
        <v>327736.11111108976</v>
      </c>
      <c r="K665" s="43">
        <v>42736</v>
      </c>
      <c r="L665" s="23">
        <v>174</v>
      </c>
      <c r="M665" s="72" t="str">
        <f t="shared" si="73"/>
        <v>Hyundai Santa Fe 2.2 CRDi 6A/T 4WD / dizel / 147kW / 200KS / automatski / 6 stupnjeva prijenosa (6 A/T) / 5-vrata</v>
      </c>
      <c r="N665" s="92" t="s">
        <v>128</v>
      </c>
      <c r="O665" s="97">
        <f t="shared" si="74"/>
        <v>200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s="129" customFormat="1" x14ac:dyDescent="0.25">
      <c r="A666" s="19" t="s">
        <v>41</v>
      </c>
      <c r="B666" s="24" t="s">
        <v>126</v>
      </c>
      <c r="C666" s="24" t="s">
        <v>112</v>
      </c>
      <c r="D666" s="21" t="s">
        <v>50</v>
      </c>
      <c r="E666" s="21" t="s">
        <v>127</v>
      </c>
      <c r="F666" s="21">
        <v>5</v>
      </c>
      <c r="G666" s="21" t="s">
        <v>26</v>
      </c>
      <c r="H666" s="21">
        <v>2199</v>
      </c>
      <c r="I666" s="21">
        <v>147</v>
      </c>
      <c r="J666" s="1">
        <v>343476.85131714732</v>
      </c>
      <c r="K666" s="43">
        <v>42846</v>
      </c>
      <c r="L666" s="23">
        <v>174</v>
      </c>
      <c r="M666" s="72" t="str">
        <f t="shared" si="73"/>
        <v>Hyundai Santa Fe 2.2 CRDi 6A/T 4WD / dizel / 147kW / 200KS / automatski / 6 stupnjeva prijenosa (6 A/T) / 5-vrata</v>
      </c>
      <c r="N666" s="92" t="s">
        <v>128</v>
      </c>
      <c r="O666" s="97">
        <f t="shared" si="74"/>
        <v>200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25">
      <c r="A667" s="37" t="s">
        <v>41</v>
      </c>
      <c r="B667" s="38" t="s">
        <v>126</v>
      </c>
      <c r="C667" s="38" t="s">
        <v>61</v>
      </c>
      <c r="D667" s="39" t="s">
        <v>50</v>
      </c>
      <c r="E667" s="39" t="s">
        <v>127</v>
      </c>
      <c r="F667" s="39">
        <v>5</v>
      </c>
      <c r="G667" s="39" t="s">
        <v>26</v>
      </c>
      <c r="H667" s="39">
        <v>2199</v>
      </c>
      <c r="I667" s="39">
        <v>147</v>
      </c>
      <c r="J667" s="2">
        <v>297665.13888361375</v>
      </c>
      <c r="K667" s="41">
        <v>43112</v>
      </c>
      <c r="L667" s="23">
        <v>174</v>
      </c>
      <c r="M667" s="73" t="str">
        <f t="shared" ref="M667:M679" si="124">N667&amp;" / "&amp;G667&amp;" / "&amp;I667&amp;"kW"&amp;" / "&amp;O667&amp;"KS"&amp;" / "&amp;D667&amp;" / "&amp;E667&amp;" / "&amp;F667&amp;"-vrata"</f>
        <v>Hyundai Santa Fe 2.2 CRDi 6A/T 4WD / dizel / 147kW / 200KS / automatski / 6 stupnjeva prijenosa (6 A/T) / 5-vrata</v>
      </c>
      <c r="N667" s="105" t="s">
        <v>128</v>
      </c>
      <c r="O667" s="106">
        <f t="shared" ref="O667:O679" si="125">ROUND(I667*1.36,0)</f>
        <v>200</v>
      </c>
      <c r="P667" s="124"/>
      <c r="Q667" s="125"/>
      <c r="R667" s="125"/>
      <c r="S667" s="126"/>
      <c r="T667" s="126"/>
      <c r="U667" s="126"/>
      <c r="V667" s="126"/>
      <c r="W667" s="126"/>
      <c r="X667" s="126"/>
      <c r="Y667" s="125"/>
      <c r="Z667" s="126"/>
      <c r="AA667" s="126"/>
      <c r="AB667" s="126"/>
      <c r="AC667" s="126"/>
      <c r="AD667" s="125" t="s">
        <v>27</v>
      </c>
      <c r="AE667" s="127"/>
      <c r="AF667" s="128"/>
      <c r="AG667" s="128"/>
      <c r="AH667" s="127"/>
      <c r="AI667" s="128"/>
      <c r="AJ667" s="128"/>
    </row>
    <row r="668" spans="1:36" x14ac:dyDescent="0.25">
      <c r="A668" s="19" t="s">
        <v>41</v>
      </c>
      <c r="B668" s="24" t="s">
        <v>126</v>
      </c>
      <c r="C668" s="24" t="s">
        <v>45</v>
      </c>
      <c r="D668" s="21" t="s">
        <v>50</v>
      </c>
      <c r="E668" s="21" t="s">
        <v>127</v>
      </c>
      <c r="F668" s="21">
        <v>5</v>
      </c>
      <c r="G668" s="21" t="s">
        <v>26</v>
      </c>
      <c r="H668" s="21">
        <v>2199</v>
      </c>
      <c r="I668" s="21">
        <v>147</v>
      </c>
      <c r="J668" s="1">
        <v>329238.73972668324</v>
      </c>
      <c r="K668" s="43">
        <v>43112</v>
      </c>
      <c r="L668" s="23">
        <v>174</v>
      </c>
      <c r="M668" s="72" t="str">
        <f t="shared" si="124"/>
        <v>Hyundai Santa Fe 2.2 CRDi 6A/T 4WD / dizel / 147kW / 200KS / automatski / 6 stupnjeva prijenosa (6 A/T) / 5-vrata</v>
      </c>
      <c r="N668" s="92" t="s">
        <v>128</v>
      </c>
      <c r="O668" s="97">
        <f t="shared" si="125"/>
        <v>200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25">
      <c r="A669" s="109" t="s">
        <v>41</v>
      </c>
      <c r="B669" s="110" t="s">
        <v>126</v>
      </c>
      <c r="C669" s="110" t="s">
        <v>112</v>
      </c>
      <c r="D669" s="111" t="s">
        <v>50</v>
      </c>
      <c r="E669" s="111" t="s">
        <v>127</v>
      </c>
      <c r="F669" s="111">
        <v>5</v>
      </c>
      <c r="G669" s="111" t="s">
        <v>26</v>
      </c>
      <c r="H669" s="111">
        <v>2199</v>
      </c>
      <c r="I669" s="111">
        <v>147</v>
      </c>
      <c r="J669" s="112">
        <v>344554.05505155516</v>
      </c>
      <c r="K669" s="113">
        <v>43112</v>
      </c>
      <c r="L669" s="114">
        <v>174</v>
      </c>
      <c r="M669" s="160" t="str">
        <f t="shared" si="124"/>
        <v>Hyundai Santa Fe 2.2 CRDi 6A/T 4WD / dizel / 147kW / 200KS / automatski / 6 stupnjeva prijenosa (6 A/T) / 5-vrata</v>
      </c>
      <c r="N669" s="116" t="s">
        <v>128</v>
      </c>
      <c r="O669" s="117">
        <f t="shared" si="125"/>
        <v>200</v>
      </c>
      <c r="P669" s="141"/>
      <c r="Q669" s="142"/>
      <c r="R669" s="142"/>
      <c r="S669" s="143"/>
      <c r="T669" s="143"/>
      <c r="U669" s="143"/>
      <c r="V669" s="143"/>
      <c r="W669" s="143"/>
      <c r="X669" s="143"/>
      <c r="Y669" s="142"/>
      <c r="Z669" s="143"/>
      <c r="AA669" s="143"/>
      <c r="AB669" s="143"/>
      <c r="AC669" s="143"/>
      <c r="AD669" s="142" t="s">
        <v>27</v>
      </c>
      <c r="AE669" s="144"/>
      <c r="AF669" s="145"/>
      <c r="AG669" s="145"/>
      <c r="AH669" s="144"/>
      <c r="AI669" s="145"/>
      <c r="AJ669" s="145"/>
    </row>
    <row r="670" spans="1:36" s="154" customFormat="1" x14ac:dyDescent="0.25">
      <c r="A670" s="109" t="s">
        <v>41</v>
      </c>
      <c r="B670" s="110" t="s">
        <v>126</v>
      </c>
      <c r="C670" s="24" t="s">
        <v>242</v>
      </c>
      <c r="D670" s="21" t="s">
        <v>49</v>
      </c>
      <c r="E670" s="21" t="s">
        <v>29</v>
      </c>
      <c r="F670" s="21">
        <v>5</v>
      </c>
      <c r="G670" s="111" t="s">
        <v>26</v>
      </c>
      <c r="H670" s="21">
        <v>1995</v>
      </c>
      <c r="I670" s="21">
        <v>110</v>
      </c>
      <c r="J670" s="1">
        <v>282990</v>
      </c>
      <c r="K670" s="43">
        <v>43350</v>
      </c>
      <c r="L670" s="23" t="s">
        <v>244</v>
      </c>
      <c r="M670" s="160" t="str">
        <f t="shared" si="124"/>
        <v>Hyundai Santa Fe 2.0 CRDi 6MT / dizel / 110kW / 150KS / ručni / 6 stupnjeva prijenosa / 5-vrata</v>
      </c>
      <c r="N670" s="116" t="s">
        <v>243</v>
      </c>
      <c r="O670" s="117">
        <f t="shared" si="125"/>
        <v>150</v>
      </c>
      <c r="P670" s="26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/>
      <c r="AE670" s="29"/>
      <c r="AF670" s="30"/>
      <c r="AG670" s="30"/>
      <c r="AH670" s="29"/>
      <c r="AI670" s="30"/>
      <c r="AJ670" s="30"/>
    </row>
    <row r="671" spans="1:36" s="154" customFormat="1" x14ac:dyDescent="0.25">
      <c r="A671" s="109" t="s">
        <v>41</v>
      </c>
      <c r="B671" s="110" t="s">
        <v>126</v>
      </c>
      <c r="C671" s="24" t="s">
        <v>225</v>
      </c>
      <c r="D671" s="21" t="s">
        <v>49</v>
      </c>
      <c r="E671" s="21" t="s">
        <v>29</v>
      </c>
      <c r="F671" s="21">
        <v>5</v>
      </c>
      <c r="G671" s="111" t="s">
        <v>26</v>
      </c>
      <c r="H671" s="21">
        <v>1995</v>
      </c>
      <c r="I671" s="21">
        <v>110</v>
      </c>
      <c r="J671" s="1">
        <v>285990</v>
      </c>
      <c r="K671" s="43">
        <v>43350</v>
      </c>
      <c r="L671" s="23" t="s">
        <v>244</v>
      </c>
      <c r="M671" s="160" t="str">
        <f t="shared" si="124"/>
        <v>Hyundai Santa Fe 2.0 CRDi 6MT / dizel / 110kW / 150KS / ručni / 6 stupnjeva prijenosa / 5-vrata</v>
      </c>
      <c r="N671" s="116" t="s">
        <v>243</v>
      </c>
      <c r="O671" s="117">
        <f t="shared" si="125"/>
        <v>150</v>
      </c>
      <c r="P671" s="26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/>
      <c r="AE671" s="29"/>
      <c r="AF671" s="30"/>
      <c r="AG671" s="30"/>
      <c r="AH671" s="29"/>
      <c r="AI671" s="30"/>
      <c r="AJ671" s="30"/>
    </row>
    <row r="672" spans="1:36" s="154" customFormat="1" x14ac:dyDescent="0.25">
      <c r="A672" s="109" t="s">
        <v>41</v>
      </c>
      <c r="B672" s="110" t="s">
        <v>126</v>
      </c>
      <c r="C672" s="24" t="s">
        <v>225</v>
      </c>
      <c r="D672" s="21" t="s">
        <v>50</v>
      </c>
      <c r="E672" s="21" t="s">
        <v>247</v>
      </c>
      <c r="F672" s="21">
        <v>5</v>
      </c>
      <c r="G672" s="111" t="s">
        <v>26</v>
      </c>
      <c r="H672" s="21">
        <v>1995</v>
      </c>
      <c r="I672" s="21">
        <v>136</v>
      </c>
      <c r="J672" s="1">
        <v>313990</v>
      </c>
      <c r="K672" s="43">
        <v>43350</v>
      </c>
      <c r="L672" s="23" t="s">
        <v>248</v>
      </c>
      <c r="M672" s="160" t="str">
        <f t="shared" si="124"/>
        <v>Hyundai Santa Fe 2.0 CRDi 8A/T 4WD / dizel / 136kW / 185KS / automatski / 8 stupnjeva prijenosa (8 A/T) / 5-vrata</v>
      </c>
      <c r="N672" s="116" t="s">
        <v>249</v>
      </c>
      <c r="O672" s="117">
        <f t="shared" si="125"/>
        <v>185</v>
      </c>
      <c r="P672" s="26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/>
      <c r="AE672" s="29"/>
      <c r="AF672" s="30"/>
      <c r="AG672" s="30"/>
      <c r="AH672" s="29"/>
      <c r="AI672" s="30"/>
      <c r="AJ672" s="30"/>
    </row>
    <row r="673" spans="1:36" s="154" customFormat="1" x14ac:dyDescent="0.25">
      <c r="A673" s="109" t="s">
        <v>41</v>
      </c>
      <c r="B673" s="110" t="s">
        <v>126</v>
      </c>
      <c r="C673" s="24" t="s">
        <v>62</v>
      </c>
      <c r="D673" s="21" t="s">
        <v>49</v>
      </c>
      <c r="E673" s="21" t="s">
        <v>29</v>
      </c>
      <c r="F673" s="21">
        <v>5</v>
      </c>
      <c r="G673" s="111" t="s">
        <v>26</v>
      </c>
      <c r="H673" s="21">
        <v>2199</v>
      </c>
      <c r="I673" s="21">
        <v>147</v>
      </c>
      <c r="J673" s="1">
        <v>310990</v>
      </c>
      <c r="K673" s="43">
        <v>43350</v>
      </c>
      <c r="L673" s="23" t="s">
        <v>254</v>
      </c>
      <c r="M673" s="160" t="str">
        <f t="shared" si="124"/>
        <v>Hyundai Santa Fe 2.2 CRDi 6MT / dizel / 147kW / 200KS / ručni / 6 stupnjeva prijenosa / 5-vrata</v>
      </c>
      <c r="N673" s="116" t="s">
        <v>255</v>
      </c>
      <c r="O673" s="117">
        <f t="shared" si="125"/>
        <v>200</v>
      </c>
      <c r="P673" s="26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/>
      <c r="AE673" s="29"/>
      <c r="AF673" s="30"/>
      <c r="AG673" s="30"/>
      <c r="AH673" s="29"/>
      <c r="AI673" s="30"/>
      <c r="AJ673" s="30"/>
    </row>
    <row r="674" spans="1:36" s="154" customFormat="1" x14ac:dyDescent="0.25">
      <c r="A674" s="109" t="s">
        <v>41</v>
      </c>
      <c r="B674" s="110" t="s">
        <v>126</v>
      </c>
      <c r="C674" s="24" t="s">
        <v>62</v>
      </c>
      <c r="D674" s="21" t="s">
        <v>50</v>
      </c>
      <c r="E674" s="21" t="s">
        <v>247</v>
      </c>
      <c r="F674" s="21">
        <v>5</v>
      </c>
      <c r="G674" s="111" t="s">
        <v>26</v>
      </c>
      <c r="H674" s="21">
        <v>1995</v>
      </c>
      <c r="I674" s="21">
        <v>136</v>
      </c>
      <c r="J674" s="1">
        <v>329990</v>
      </c>
      <c r="K674" s="43">
        <v>43350</v>
      </c>
      <c r="L674" s="23" t="s">
        <v>248</v>
      </c>
      <c r="M674" s="160" t="str">
        <f t="shared" si="124"/>
        <v>Hyundai Santa Fe 2.0 CRDi 8A/T 4WD / dizel / 136kW / 185KS / automatski / 8 stupnjeva prijenosa (8 A/T) / 5-vrata</v>
      </c>
      <c r="N674" s="116" t="s">
        <v>249</v>
      </c>
      <c r="O674" s="117">
        <f t="shared" si="125"/>
        <v>185</v>
      </c>
      <c r="P674" s="26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/>
      <c r="AE674" s="29"/>
      <c r="AF674" s="30"/>
      <c r="AG674" s="30"/>
      <c r="AH674" s="29"/>
      <c r="AI674" s="30"/>
      <c r="AJ674" s="30"/>
    </row>
    <row r="675" spans="1:36" s="154" customFormat="1" x14ac:dyDescent="0.25">
      <c r="A675" s="109" t="s">
        <v>41</v>
      </c>
      <c r="B675" s="110" t="s">
        <v>126</v>
      </c>
      <c r="C675" s="24" t="s">
        <v>45</v>
      </c>
      <c r="D675" s="21"/>
      <c r="E675" s="21" t="s">
        <v>29</v>
      </c>
      <c r="F675" s="21">
        <v>5</v>
      </c>
      <c r="G675" s="111" t="s">
        <v>26</v>
      </c>
      <c r="H675" s="21">
        <v>2199</v>
      </c>
      <c r="I675" s="21">
        <v>147</v>
      </c>
      <c r="J675" s="1">
        <v>331990</v>
      </c>
      <c r="K675" s="43">
        <v>43350</v>
      </c>
      <c r="L675" s="23" t="s">
        <v>254</v>
      </c>
      <c r="M675" s="160" t="str">
        <f t="shared" si="124"/>
        <v>Hyundai Santa Fe 2.2 CRDi 6MT / dizel / 147kW / 200KS /  / 6 stupnjeva prijenosa / 5-vrata</v>
      </c>
      <c r="N675" s="116" t="s">
        <v>255</v>
      </c>
      <c r="O675" s="117">
        <f t="shared" si="125"/>
        <v>200</v>
      </c>
      <c r="P675" s="26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/>
      <c r="AE675" s="29"/>
      <c r="AF675" s="30"/>
      <c r="AG675" s="30"/>
      <c r="AH675" s="29"/>
      <c r="AI675" s="30"/>
      <c r="AJ675" s="30"/>
    </row>
    <row r="676" spans="1:36" s="154" customFormat="1" x14ac:dyDescent="0.25">
      <c r="A676" s="109" t="s">
        <v>41</v>
      </c>
      <c r="B676" s="110" t="s">
        <v>126</v>
      </c>
      <c r="C676" s="24" t="s">
        <v>45</v>
      </c>
      <c r="D676" s="21"/>
      <c r="E676" s="21" t="s">
        <v>247</v>
      </c>
      <c r="F676" s="21">
        <v>5</v>
      </c>
      <c r="G676" s="111" t="s">
        <v>26</v>
      </c>
      <c r="H676" s="21">
        <v>1995</v>
      </c>
      <c r="I676" s="21">
        <v>136</v>
      </c>
      <c r="J676" s="1">
        <v>350990</v>
      </c>
      <c r="K676" s="43">
        <v>43350</v>
      </c>
      <c r="L676" s="23" t="s">
        <v>248</v>
      </c>
      <c r="M676" s="160" t="str">
        <f t="shared" si="124"/>
        <v>Hyundai Santa Fe 2.0 CRDi 8A/T 4WD / dizel / 136kW / 185KS /  / 8 stupnjeva prijenosa (8 A/T) / 5-vrata</v>
      </c>
      <c r="N676" s="116" t="s">
        <v>249</v>
      </c>
      <c r="O676" s="117">
        <f t="shared" si="125"/>
        <v>185</v>
      </c>
      <c r="P676" s="26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/>
      <c r="AE676" s="29"/>
      <c r="AF676" s="30"/>
      <c r="AG676" s="30"/>
      <c r="AH676" s="29"/>
      <c r="AI676" s="30"/>
      <c r="AJ676" s="30"/>
    </row>
    <row r="677" spans="1:36" s="161" customFormat="1" x14ac:dyDescent="0.25">
      <c r="A677" s="109" t="s">
        <v>41</v>
      </c>
      <c r="B677" s="110" t="s">
        <v>126</v>
      </c>
      <c r="C677" s="24" t="s">
        <v>112</v>
      </c>
      <c r="D677" s="111"/>
      <c r="E677" s="21" t="s">
        <v>29</v>
      </c>
      <c r="F677" s="111">
        <v>5</v>
      </c>
      <c r="G677" s="111" t="s">
        <v>26</v>
      </c>
      <c r="H677" s="111">
        <v>2199</v>
      </c>
      <c r="I677" s="111">
        <v>147</v>
      </c>
      <c r="J677" s="112">
        <v>340990</v>
      </c>
      <c r="K677" s="43">
        <v>43350</v>
      </c>
      <c r="L677" s="114" t="s">
        <v>254</v>
      </c>
      <c r="M677" s="160" t="str">
        <f t="shared" si="124"/>
        <v>Hyundai Santa Fe 2.2 CRDi 6MT / dizel / 147kW / 200KS /  / 6 stupnjeva prijenosa / 5-vrata</v>
      </c>
      <c r="N677" s="116" t="s">
        <v>255</v>
      </c>
      <c r="O677" s="117">
        <f t="shared" si="125"/>
        <v>200</v>
      </c>
      <c r="P677" s="142"/>
      <c r="Q677" s="142"/>
      <c r="R677" s="142"/>
      <c r="S677" s="143"/>
      <c r="T677" s="143"/>
      <c r="U677" s="143"/>
      <c r="V677" s="143"/>
      <c r="W677" s="143"/>
      <c r="X677" s="143"/>
      <c r="Y677" s="142"/>
      <c r="Z677" s="143"/>
      <c r="AA677" s="143"/>
      <c r="AB677" s="143"/>
      <c r="AC677" s="143"/>
      <c r="AD677" s="142"/>
      <c r="AE677" s="144"/>
      <c r="AF677" s="145"/>
      <c r="AG677" s="145"/>
      <c r="AH677" s="144"/>
      <c r="AI677" s="145"/>
      <c r="AJ677" s="145"/>
    </row>
    <row r="678" spans="1:36" s="161" customFormat="1" x14ac:dyDescent="0.25">
      <c r="A678" s="109" t="s">
        <v>41</v>
      </c>
      <c r="B678" s="110" t="s">
        <v>126</v>
      </c>
      <c r="C678" s="24" t="s">
        <v>112</v>
      </c>
      <c r="D678" s="111"/>
      <c r="E678" s="21" t="s">
        <v>247</v>
      </c>
      <c r="F678" s="111">
        <v>5</v>
      </c>
      <c r="G678" s="111" t="s">
        <v>26</v>
      </c>
      <c r="H678" s="111">
        <v>1995</v>
      </c>
      <c r="I678" s="111">
        <v>136</v>
      </c>
      <c r="J678" s="112">
        <v>364990</v>
      </c>
      <c r="K678" s="43">
        <v>43350</v>
      </c>
      <c r="L678" s="114" t="s">
        <v>248</v>
      </c>
      <c r="M678" s="160" t="str">
        <f t="shared" si="124"/>
        <v>Hyundai Santa Fe 2.0 CRDi 8A/T 4WD / dizel / 136kW / 185KS /  / 8 stupnjeva prijenosa (8 A/T) / 5-vrata</v>
      </c>
      <c r="N678" s="116" t="s">
        <v>249</v>
      </c>
      <c r="O678" s="117">
        <f t="shared" si="125"/>
        <v>185</v>
      </c>
      <c r="P678" s="142"/>
      <c r="Q678" s="142"/>
      <c r="R678" s="142"/>
      <c r="S678" s="143"/>
      <c r="T678" s="143"/>
      <c r="U678" s="143"/>
      <c r="V678" s="143"/>
      <c r="W678" s="143"/>
      <c r="X678" s="143"/>
      <c r="Y678" s="142"/>
      <c r="Z678" s="143"/>
      <c r="AA678" s="143"/>
      <c r="AB678" s="143"/>
      <c r="AC678" s="143"/>
      <c r="AD678" s="142"/>
      <c r="AE678" s="144"/>
      <c r="AF678" s="145"/>
      <c r="AG678" s="145"/>
      <c r="AH678" s="144"/>
      <c r="AI678" s="145"/>
      <c r="AJ678" s="145"/>
    </row>
    <row r="679" spans="1:36" s="157" customFormat="1" ht="15.75" thickBot="1" x14ac:dyDescent="0.3">
      <c r="A679" s="31" t="s">
        <v>41</v>
      </c>
      <c r="B679" s="32" t="s">
        <v>126</v>
      </c>
      <c r="C679" s="32" t="s">
        <v>75</v>
      </c>
      <c r="D679" s="34"/>
      <c r="E679" s="34" t="s">
        <v>256</v>
      </c>
      <c r="F679" s="34">
        <v>5</v>
      </c>
      <c r="G679" s="34" t="s">
        <v>26</v>
      </c>
      <c r="H679" s="34">
        <v>2199</v>
      </c>
      <c r="I679" s="34">
        <v>147</v>
      </c>
      <c r="J679" s="3">
        <v>364252.21</v>
      </c>
      <c r="K679" s="42">
        <v>43350</v>
      </c>
      <c r="L679" s="36">
        <v>163</v>
      </c>
      <c r="M679" s="148" t="str">
        <f t="shared" si="124"/>
        <v>Hyundai Santa Fe 2.2 CRDi 8A/T 4WD / dizel / 147kW / 200KS /  / 9 stupnjeva prijenosa (8 A/T) / 5-vrata</v>
      </c>
      <c r="N679" s="103" t="s">
        <v>257</v>
      </c>
      <c r="O679" s="95">
        <f t="shared" si="125"/>
        <v>200</v>
      </c>
      <c r="P679" s="135"/>
      <c r="Q679" s="135"/>
      <c r="R679" s="135"/>
      <c r="S679" s="136"/>
      <c r="T679" s="136"/>
      <c r="U679" s="136"/>
      <c r="V679" s="136"/>
      <c r="W679" s="136"/>
      <c r="X679" s="136"/>
      <c r="Y679" s="135"/>
      <c r="Z679" s="136"/>
      <c r="AA679" s="136"/>
      <c r="AB679" s="136"/>
      <c r="AC679" s="136"/>
      <c r="AD679" s="135"/>
      <c r="AE679" s="138"/>
      <c r="AF679" s="139"/>
      <c r="AG679" s="139"/>
      <c r="AH679" s="138"/>
      <c r="AI679" s="139"/>
      <c r="AJ679" s="139"/>
    </row>
    <row r="680" spans="1:36" x14ac:dyDescent="0.25">
      <c r="A680" s="37" t="s">
        <v>41</v>
      </c>
      <c r="B680" s="38" t="s">
        <v>129</v>
      </c>
      <c r="C680" s="38" t="s">
        <v>45</v>
      </c>
      <c r="D680" s="39" t="s">
        <v>50</v>
      </c>
      <c r="E680" s="39" t="s">
        <v>127</v>
      </c>
      <c r="F680" s="39">
        <v>5</v>
      </c>
      <c r="G680" s="39" t="s">
        <v>26</v>
      </c>
      <c r="H680" s="39">
        <v>2199</v>
      </c>
      <c r="I680" s="39">
        <v>147</v>
      </c>
      <c r="J680" s="2">
        <v>343939.81481479912</v>
      </c>
      <c r="K680" s="41">
        <v>42898</v>
      </c>
      <c r="L680" s="40">
        <v>184</v>
      </c>
      <c r="M680" s="73" t="str">
        <f t="shared" si="73"/>
        <v>Hyundai GrandSantaFe 2.2CRDi A/T 4WD / dizel / 147kW / 200KS / automatski / 6 stupnjeva prijenosa (6 A/T) / 5-vrata</v>
      </c>
      <c r="N680" s="105" t="s">
        <v>130</v>
      </c>
      <c r="O680" s="106">
        <f t="shared" si="74"/>
        <v>200</v>
      </c>
      <c r="P680" s="124"/>
      <c r="Q680" s="125"/>
      <c r="R680" s="125"/>
      <c r="S680" s="126"/>
      <c r="T680" s="126"/>
      <c r="U680" s="126"/>
      <c r="V680" s="126"/>
      <c r="W680" s="126"/>
      <c r="X680" s="126"/>
      <c r="Y680" s="125"/>
      <c r="Z680" s="126"/>
      <c r="AA680" s="126"/>
      <c r="AB680" s="126"/>
      <c r="AC680" s="126"/>
      <c r="AD680" s="125" t="s">
        <v>27</v>
      </c>
      <c r="AE680" s="127"/>
      <c r="AF680" s="128"/>
      <c r="AG680" s="128"/>
      <c r="AH680" s="127"/>
      <c r="AI680" s="128"/>
      <c r="AJ680" s="128"/>
    </row>
    <row r="681" spans="1:36" ht="15.75" thickBot="1" x14ac:dyDescent="0.3">
      <c r="A681" s="31" t="s">
        <v>41</v>
      </c>
      <c r="B681" s="32" t="s">
        <v>129</v>
      </c>
      <c r="C681" s="32" t="s">
        <v>112</v>
      </c>
      <c r="D681" s="34" t="s">
        <v>50</v>
      </c>
      <c r="E681" s="34" t="s">
        <v>127</v>
      </c>
      <c r="F681" s="34">
        <v>5</v>
      </c>
      <c r="G681" s="34" t="s">
        <v>26</v>
      </c>
      <c r="H681" s="34">
        <v>2199</v>
      </c>
      <c r="I681" s="34">
        <v>147</v>
      </c>
      <c r="J681" s="3">
        <v>362802.75229356711</v>
      </c>
      <c r="K681" s="42">
        <v>42898</v>
      </c>
      <c r="L681" s="36">
        <v>184</v>
      </c>
      <c r="M681" s="74" t="str">
        <f t="shared" si="73"/>
        <v>Hyundai GrandSantaFe 2.2CRDi A/T 4WD / dizel / 147kW / 200KS / automatski / 6 stupnjeva prijenosa (6 A/T) / 5-vrata</v>
      </c>
      <c r="N681" s="103" t="s">
        <v>130</v>
      </c>
      <c r="O681" s="98">
        <f t="shared" si="74"/>
        <v>200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</row>
    <row r="682" spans="1:36" ht="15.75" thickBot="1" x14ac:dyDescent="0.3">
      <c r="A682" s="83" t="s">
        <v>41</v>
      </c>
      <c r="B682" s="84" t="s">
        <v>131</v>
      </c>
      <c r="C682" s="84" t="s">
        <v>85</v>
      </c>
      <c r="D682" s="85" t="s">
        <v>49</v>
      </c>
      <c r="E682" s="85" t="s">
        <v>29</v>
      </c>
      <c r="F682" s="85">
        <v>5</v>
      </c>
      <c r="G682" s="85" t="s">
        <v>26</v>
      </c>
      <c r="H682" s="85">
        <v>2497</v>
      </c>
      <c r="I682" s="85">
        <v>100</v>
      </c>
      <c r="J682" s="86">
        <v>188516.39278350718</v>
      </c>
      <c r="K682" s="87">
        <v>42826</v>
      </c>
      <c r="L682" s="88">
        <v>197</v>
      </c>
      <c r="M682" s="100" t="str">
        <f t="shared" si="73"/>
        <v>Hyundai H1 WGN GLS 2.5 CRDi / dizel / 100kW / 136KS / ručni / 6 stupnjeva prijenosa / 5-vrata</v>
      </c>
      <c r="N682" s="104" t="s">
        <v>132</v>
      </c>
      <c r="O682" s="99">
        <f t="shared" si="74"/>
        <v>136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</row>
    <row r="683" spans="1:36" x14ac:dyDescent="0.25">
      <c r="A683" s="47"/>
      <c r="B683" s="48"/>
      <c r="C683" s="48"/>
      <c r="D683" s="49"/>
      <c r="E683" s="49"/>
      <c r="F683" s="49"/>
      <c r="G683" s="49"/>
      <c r="H683" s="49"/>
      <c r="I683" s="49"/>
      <c r="J683" s="50"/>
      <c r="K683" s="51"/>
      <c r="L683" s="52"/>
      <c r="M683" s="53"/>
    </row>
    <row r="685" spans="1:36" x14ac:dyDescent="0.25">
      <c r="A685" s="47"/>
      <c r="B685" s="48"/>
      <c r="C685" s="48"/>
      <c r="D685" s="49"/>
      <c r="E685" s="49"/>
      <c r="F685" s="49"/>
      <c r="G685" s="49"/>
      <c r="H685" s="49"/>
      <c r="I685" s="49"/>
      <c r="J685" s="50"/>
      <c r="K685" s="51"/>
      <c r="L685" s="52"/>
      <c r="M685" s="53"/>
    </row>
    <row r="686" spans="1:36" x14ac:dyDescent="0.25">
      <c r="A686" s="47"/>
      <c r="B686" s="48"/>
      <c r="C686" s="48"/>
      <c r="D686" s="49"/>
      <c r="E686" s="49"/>
      <c r="F686" s="49"/>
      <c r="G686" s="49"/>
      <c r="H686" s="49"/>
      <c r="I686" s="49"/>
      <c r="J686" s="50"/>
      <c r="K686" s="51"/>
      <c r="L686" s="52"/>
      <c r="M686" s="53"/>
    </row>
    <row r="687" spans="1:36" x14ac:dyDescent="0.25">
      <c r="A687" s="47"/>
      <c r="B687" s="48"/>
      <c r="C687" s="54" t="s">
        <v>32</v>
      </c>
      <c r="D687" s="55"/>
      <c r="E687" s="223" t="s">
        <v>33</v>
      </c>
      <c r="F687" s="223"/>
      <c r="G687" s="223"/>
      <c r="H687" s="223"/>
      <c r="I687" s="223"/>
      <c r="J687" s="223"/>
      <c r="K687" s="223"/>
      <c r="L687" s="223"/>
      <c r="M687" s="53"/>
    </row>
    <row r="688" spans="1:36" x14ac:dyDescent="0.25">
      <c r="A688" s="47"/>
      <c r="B688" s="48"/>
      <c r="C688" s="56"/>
      <c r="D688" s="18"/>
      <c r="E688" s="57"/>
      <c r="F688" s="18"/>
      <c r="G688" s="18"/>
      <c r="H688" s="18"/>
      <c r="I688" s="18"/>
      <c r="J688" s="18"/>
      <c r="K688" s="58"/>
      <c r="L688" s="56"/>
      <c r="M688" s="53"/>
    </row>
    <row r="689" spans="1:13" x14ac:dyDescent="0.25">
      <c r="A689" s="18"/>
      <c r="B689" s="18"/>
      <c r="C689" s="56"/>
      <c r="D689" s="59"/>
      <c r="E689" s="223" t="s">
        <v>34</v>
      </c>
      <c r="F689" s="223"/>
      <c r="G689" s="223"/>
      <c r="H689" s="223"/>
      <c r="I689" s="223"/>
      <c r="J689" s="223"/>
      <c r="K689" s="223"/>
      <c r="L689" s="223"/>
      <c r="M689" s="18"/>
    </row>
    <row r="690" spans="1:13" x14ac:dyDescent="0.25">
      <c r="A690" s="18"/>
      <c r="B690" s="18"/>
      <c r="C690" s="56"/>
      <c r="D690" s="60"/>
      <c r="E690" s="61"/>
      <c r="F690" s="61"/>
      <c r="G690" s="61"/>
      <c r="H690" s="61"/>
      <c r="I690" s="61"/>
      <c r="J690" s="61"/>
      <c r="K690" s="61"/>
      <c r="L690" s="61"/>
      <c r="M690" s="18"/>
    </row>
    <row r="691" spans="1:13" x14ac:dyDescent="0.25">
      <c r="A691" s="18"/>
      <c r="B691" s="18"/>
      <c r="C691" s="56"/>
      <c r="D691" s="62"/>
      <c r="E691" s="223" t="s">
        <v>36</v>
      </c>
      <c r="F691" s="223"/>
      <c r="G691" s="223"/>
      <c r="H691" s="223"/>
      <c r="I691" s="223"/>
      <c r="J691" s="223"/>
      <c r="K691" s="223"/>
      <c r="L691" s="223"/>
      <c r="M691" s="18"/>
    </row>
    <row r="692" spans="1:13" x14ac:dyDescent="0.25">
      <c r="A692" s="18"/>
      <c r="B692" s="18"/>
      <c r="C692" s="56"/>
      <c r="D692" s="18"/>
      <c r="E692" s="57"/>
      <c r="F692" s="18"/>
      <c r="G692" s="18"/>
      <c r="H692" s="18"/>
      <c r="I692" s="18"/>
      <c r="J692" s="18"/>
      <c r="K692" s="58"/>
      <c r="L692" s="56"/>
      <c r="M692" s="18"/>
    </row>
    <row r="693" spans="1:13" x14ac:dyDescent="0.25">
      <c r="A693" s="18"/>
      <c r="B693" s="18"/>
      <c r="C693" s="56"/>
      <c r="D693" s="63"/>
      <c r="E693" s="223" t="s">
        <v>38</v>
      </c>
      <c r="F693" s="223"/>
      <c r="G693" s="223"/>
      <c r="H693" s="223"/>
      <c r="I693" s="223"/>
      <c r="J693" s="223"/>
      <c r="K693" s="223"/>
      <c r="L693" s="223"/>
      <c r="M693" s="18"/>
    </row>
    <row r="694" spans="1:13" x14ac:dyDescent="0.25">
      <c r="A694" s="18"/>
      <c r="B694" s="18"/>
      <c r="C694" s="56"/>
      <c r="D694" s="18"/>
      <c r="E694" s="57"/>
      <c r="F694" s="18"/>
      <c r="G694" s="18"/>
      <c r="H694" s="18"/>
      <c r="I694" s="18"/>
      <c r="J694" s="18"/>
      <c r="K694" s="58"/>
      <c r="L694" s="56"/>
      <c r="M694" s="18"/>
    </row>
    <row r="695" spans="1:13" x14ac:dyDescent="0.25">
      <c r="A695" s="18"/>
      <c r="B695" s="18"/>
      <c r="C695" s="56"/>
      <c r="D695" s="64"/>
      <c r="E695" s="223" t="s">
        <v>37</v>
      </c>
      <c r="F695" s="223"/>
      <c r="G695" s="223"/>
      <c r="H695" s="223"/>
      <c r="I695" s="223"/>
      <c r="J695" s="223"/>
      <c r="K695" s="223"/>
      <c r="L695" s="223"/>
      <c r="M695" s="18"/>
    </row>
    <row r="698" spans="1:13" x14ac:dyDescent="0.25">
      <c r="D698" s="162" t="s">
        <v>250</v>
      </c>
      <c r="E698" s="163" t="s">
        <v>251</v>
      </c>
    </row>
    <row r="699" spans="1:13" x14ac:dyDescent="0.25">
      <c r="D699" s="44" t="s">
        <v>252</v>
      </c>
      <c r="E699" s="163" t="s">
        <v>253</v>
      </c>
    </row>
  </sheetData>
  <mergeCells count="5">
    <mergeCell ref="E687:L687"/>
    <mergeCell ref="E689:L689"/>
    <mergeCell ref="E691:L691"/>
    <mergeCell ref="E693:L693"/>
    <mergeCell ref="E695:L69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2020-01-28T09:07:31Z</dcterms:modified>
</cp:coreProperties>
</file>